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ухамед\Desktop\Демир питание 2025\"/>
    </mc:Choice>
  </mc:AlternateContent>
  <bookViews>
    <workbookView xWindow="0" yWindow="0" windowWidth="19200" windowHeight="73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43" i="1" l="1"/>
  <c r="J143" i="1"/>
  <c r="I143" i="1"/>
  <c r="H143" i="1"/>
  <c r="G143" i="1"/>
  <c r="F143" i="1"/>
  <c r="L189" i="1" l="1"/>
  <c r="L179" i="1"/>
  <c r="L171" i="1"/>
  <c r="L161" i="1"/>
  <c r="L153" i="1"/>
  <c r="L134" i="1"/>
  <c r="L124" i="1"/>
  <c r="L117" i="1"/>
  <c r="L107" i="1"/>
  <c r="L98" i="1"/>
  <c r="L88" i="1"/>
  <c r="L80" i="1"/>
  <c r="L70" i="1"/>
  <c r="L61" i="1"/>
  <c r="L51" i="1"/>
  <c r="L42" i="1"/>
  <c r="L32" i="1"/>
  <c r="L23" i="1"/>
  <c r="L13" i="1"/>
  <c r="A108" i="1"/>
  <c r="B190" i="1"/>
  <c r="A190" i="1"/>
  <c r="J189" i="1"/>
  <c r="I189" i="1"/>
  <c r="H189" i="1"/>
  <c r="G189" i="1"/>
  <c r="F189" i="1"/>
  <c r="B180" i="1"/>
  <c r="A180" i="1"/>
  <c r="J179" i="1"/>
  <c r="I179" i="1"/>
  <c r="H179" i="1"/>
  <c r="G179" i="1"/>
  <c r="F179" i="1"/>
  <c r="B172" i="1"/>
  <c r="A172" i="1"/>
  <c r="J171" i="1"/>
  <c r="I171" i="1"/>
  <c r="H171" i="1"/>
  <c r="G171" i="1"/>
  <c r="F171" i="1"/>
  <c r="B162" i="1"/>
  <c r="A162" i="1"/>
  <c r="J161" i="1"/>
  <c r="I161" i="1"/>
  <c r="H161" i="1"/>
  <c r="G161" i="1"/>
  <c r="F161" i="1"/>
  <c r="B154" i="1"/>
  <c r="A154" i="1"/>
  <c r="J153" i="1"/>
  <c r="I153" i="1"/>
  <c r="H153" i="1"/>
  <c r="G153" i="1"/>
  <c r="F153" i="1"/>
  <c r="B144" i="1"/>
  <c r="A144" i="1"/>
  <c r="B135" i="1"/>
  <c r="A135" i="1"/>
  <c r="J134" i="1"/>
  <c r="I134" i="1"/>
  <c r="H134" i="1"/>
  <c r="G134" i="1"/>
  <c r="F134" i="1"/>
  <c r="B125" i="1"/>
  <c r="A125" i="1"/>
  <c r="J124" i="1"/>
  <c r="I124" i="1"/>
  <c r="H124" i="1"/>
  <c r="G124" i="1"/>
  <c r="F124" i="1"/>
  <c r="B118" i="1"/>
  <c r="A118" i="1"/>
  <c r="J117" i="1"/>
  <c r="I117" i="1"/>
  <c r="H117" i="1"/>
  <c r="G117" i="1"/>
  <c r="F117" i="1"/>
  <c r="B108" i="1"/>
  <c r="J107" i="1"/>
  <c r="I107" i="1"/>
  <c r="H107" i="1"/>
  <c r="G107" i="1"/>
  <c r="F107" i="1"/>
  <c r="B99" i="1"/>
  <c r="A99" i="1"/>
  <c r="J98" i="1"/>
  <c r="I98" i="1"/>
  <c r="H98" i="1"/>
  <c r="G98" i="1"/>
  <c r="F98" i="1"/>
  <c r="B89" i="1"/>
  <c r="A89" i="1"/>
  <c r="J88" i="1"/>
  <c r="I88" i="1"/>
  <c r="H88" i="1"/>
  <c r="G88" i="1"/>
  <c r="F88" i="1"/>
  <c r="F99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H62" i="1"/>
  <c r="J81" i="1"/>
  <c r="I135" i="1"/>
  <c r="L190" i="1"/>
  <c r="G172" i="1"/>
  <c r="G190" i="1"/>
  <c r="I190" i="1"/>
  <c r="L43" i="1"/>
  <c r="L62" i="1"/>
  <c r="L118" i="1"/>
  <c r="L135" i="1"/>
  <c r="I99" i="1"/>
  <c r="H135" i="1"/>
  <c r="H154" i="1"/>
  <c r="J154" i="1"/>
  <c r="J172" i="1"/>
  <c r="I43" i="1"/>
  <c r="G99" i="1"/>
  <c r="I118" i="1"/>
  <c r="H172" i="1"/>
  <c r="J190" i="1"/>
  <c r="H118" i="1"/>
  <c r="J43" i="1"/>
  <c r="F81" i="1"/>
  <c r="H99" i="1"/>
  <c r="J118" i="1"/>
  <c r="G154" i="1"/>
  <c r="I172" i="1"/>
  <c r="L81" i="1"/>
  <c r="L154" i="1"/>
  <c r="F62" i="1"/>
  <c r="G62" i="1"/>
  <c r="J99" i="1"/>
  <c r="G135" i="1"/>
  <c r="I154" i="1"/>
  <c r="L24" i="1"/>
  <c r="L99" i="1"/>
  <c r="L172" i="1"/>
  <c r="G43" i="1"/>
  <c r="I62" i="1"/>
  <c r="G118" i="1"/>
  <c r="J135" i="1"/>
  <c r="H190" i="1"/>
  <c r="I81" i="1"/>
  <c r="G81" i="1"/>
  <c r="H81" i="1"/>
  <c r="F118" i="1"/>
  <c r="F135" i="1"/>
  <c r="F154" i="1"/>
  <c r="F172" i="1"/>
  <c r="F190" i="1"/>
  <c r="I24" i="1"/>
  <c r="F24" i="1"/>
  <c r="J24" i="1"/>
  <c r="H24" i="1"/>
  <c r="G24" i="1"/>
  <c r="L191" i="1" l="1"/>
  <c r="G191" i="1"/>
  <c r="J191" i="1"/>
  <c r="F191" i="1"/>
  <c r="H191" i="1"/>
  <c r="I191" i="1"/>
</calcChain>
</file>

<file path=xl/sharedStrings.xml><?xml version="1.0" encoding="utf-8"?>
<sst xmlns="http://schemas.openxmlformats.org/spreadsheetml/2006/main" count="255" uniqueCount="72">
  <si>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</si>
  <si>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</si>
  <si>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</si>
  <si>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</si>
  <si>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</si>
  <si>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</si>
  <si>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</si>
  <si>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</si>
  <si>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</si>
  <si>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</si>
  <si>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</si>
  <si>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</si>
  <si>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</si>
  <si>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</si>
  <si>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</si>
  <si>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</si>
  <si>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</si>
  <si>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</si>
  <si>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</si>
  <si>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</si>
  <si>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</si>
  <si>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</si>
  <si>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</si>
  <si>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</si>
  <si>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</si>
  <si>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</si>
  <si>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</si>
  <si>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</si>
  <si>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</si>
  <si>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</si>
  <si>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</si>
  <si>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</si>
  <si>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</si>
  <si>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</si>
  <si>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</si>
  <si>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</si>
  <si>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</si>
  <si>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</si>
  <si>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</si>
  <si>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сладкое</t>
  </si>
  <si>
    <t>Масло сливочное</t>
  </si>
  <si>
    <t>Каша гречневая с маслом</t>
  </si>
  <si>
    <t>Чай с сахаром и лимоном</t>
  </si>
  <si>
    <t>Хлеб</t>
  </si>
  <si>
    <t>Какао с молоком</t>
  </si>
  <si>
    <t>Печенье</t>
  </si>
  <si>
    <t>Чай с сахаром с лимоном</t>
  </si>
  <si>
    <t>МКОУ "СОШ №11" г. Баксан</t>
  </si>
  <si>
    <t>Мамхегов М.Р.</t>
  </si>
  <si>
    <t>Омлет натуральный из яиц</t>
  </si>
  <si>
    <t>Хлеб пшеничный</t>
  </si>
  <si>
    <t>Овощи в нарезке</t>
  </si>
  <si>
    <t>Мармелад фруктовый</t>
  </si>
  <si>
    <t>Сыр твердый</t>
  </si>
  <si>
    <t>Закуска</t>
  </si>
  <si>
    <t>Сладкое</t>
  </si>
  <si>
    <t>Котлета мясная</t>
  </si>
  <si>
    <t>Картофельное пюре</t>
  </si>
  <si>
    <t>Куринное филе в сметанном соусе</t>
  </si>
  <si>
    <t>Пшенный гарнир</t>
  </si>
  <si>
    <t>Чай с ахаром и лимоном</t>
  </si>
  <si>
    <t>Масло</t>
  </si>
  <si>
    <t>Булочка домашняя</t>
  </si>
  <si>
    <t>Сырники из творога</t>
  </si>
  <si>
    <t>Какао и молоком</t>
  </si>
  <si>
    <t>Плов с куринным филе</t>
  </si>
  <si>
    <t>Овощной салат</t>
  </si>
  <si>
    <t>Жаркое из говядины</t>
  </si>
  <si>
    <t>Пшенная каша</t>
  </si>
  <si>
    <t>Гарнир</t>
  </si>
  <si>
    <t>Чай с молоком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</si>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</sst>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3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/>
    <xf numFmtId="0" fontId="11" fillId="0" borderId="2" xfId="1" applyBorder="1" applyAlignment="1">
      <alignment horizontal="center"/>
    </xf>
    <xf numFmtId="0" fontId="11" fillId="0" borderId="2" xfId="1" applyBorder="1"/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/>
    <xf numFmtId="0" fontId="0" fillId="0" borderId="3" xfId="0" applyBorder="1"/>
    <xf numFmtId="0" fontId="0" fillId="0" borderId="3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0" fillId="4" borderId="1" xfId="0" applyFill="1" applyBorder="1"/>
    <xf numFmtId="0" fontId="0" fillId="4" borderId="1" xfId="0" applyFill="1" applyBorder="1"/>
    <xf numFmtId="0" fontId="0" fillId="4" borderId="1" xfId="0" applyFill="1" applyBorder="1"/>
    <xf numFmtId="0" fontId="0" fillId="4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/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/>
    <xf numFmtId="0" fontId="0" fillId="4" borderId="1" xfId="0" applyFill="1" applyBorder="1"/>
    <xf numFmtId="0" fontId="0" fillId="0" borderId="5" xfId="0" applyBorder="1"/>
    <xf numFmtId="0" fontId="0" fillId="0" borderId="3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0" borderId="2" xfId="0" applyNumberFormat="1" applyBorder="1"/>
    <xf numFmtId="0" fontId="0" fillId="0" borderId="1" xfId="0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wrapText="1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1"/>
  <sheetViews>
    <sheetView tabSelected="1" zoomScaleNormal="10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L177" sqref="L177"/>
    </sheetView>
  </sheetViews>
  <sheetFormatPr defaultColWidth="9.1796875" defaultRowHeight="12.5" x14ac:dyDescent="0.25"/>
  <cols>
    <col min="1" max="1" width="4.54296875" style="2" customWidth="1"/>
    <col min="2" max="2" width="5.453125" style="2" customWidth="1"/>
    <col min="3" max="3" width="9.1796875" style="1"/>
    <col min="4" max="4" width="11.54296875" style="1" customWidth="1"/>
    <col min="5" max="5" width="52.54296875" style="2" customWidth="1"/>
    <col min="6" max="6" width="9.453125" style="2" customWidth="1"/>
    <col min="7" max="7" width="10" style="2" customWidth="1"/>
    <col min="8" max="8" width="7.54296875" style="2" customWidth="1"/>
    <col min="9" max="9" width="10.5429687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x14ac:dyDescent="0.25">
      <c r="A1" s="1" t="s">
        <v>7</v>
      </c>
      <c r="C1" s="129" t="s">
        <v>47</v>
      </c>
      <c r="D1" s="130"/>
      <c r="E1" s="131"/>
      <c r="F1" s="12" t="s">
        <v>16</v>
      </c>
      <c r="G1" s="2" t="s">
        <v>17</v>
      </c>
      <c r="H1" s="132" t="s">
        <v>38</v>
      </c>
      <c r="I1" s="132"/>
      <c r="J1" s="132"/>
      <c r="K1" s="132"/>
    </row>
    <row r="2" spans="1:12" ht="18" x14ac:dyDescent="0.25">
      <c r="A2" s="35" t="s">
        <v>6</v>
      </c>
      <c r="C2" s="2"/>
      <c r="G2" s="2" t="s">
        <v>18</v>
      </c>
      <c r="H2" s="132" t="s">
        <v>48</v>
      </c>
      <c r="I2" s="132"/>
      <c r="J2" s="132"/>
      <c r="K2" s="13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10</v>
      </c>
      <c r="I3" s="45">
        <v>1</v>
      </c>
      <c r="J3" s="46">
        <v>2025</v>
      </c>
      <c r="K3" s="47"/>
    </row>
    <row r="4" spans="1:12" ht="13" thickBot="1" x14ac:dyDescent="0.3">
      <c r="C4" s="2"/>
      <c r="D4" s="4"/>
      <c r="H4" s="44" t="s">
        <v>35</v>
      </c>
      <c r="I4" s="44" t="s">
        <v>36</v>
      </c>
      <c r="J4" s="44" t="s">
        <v>37</v>
      </c>
    </row>
    <row r="5" spans="1:12" ht="3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thickBot="1" x14ac:dyDescent="0.4">
      <c r="A6" s="20">
        <v>1</v>
      </c>
      <c r="B6" s="21">
        <v>1</v>
      </c>
      <c r="C6" s="22" t="s">
        <v>20</v>
      </c>
      <c r="D6" s="5" t="s">
        <v>21</v>
      </c>
      <c r="E6" s="49" t="s">
        <v>49</v>
      </c>
      <c r="F6" s="112">
        <v>150</v>
      </c>
      <c r="G6" s="112">
        <v>9.6</v>
      </c>
      <c r="H6" s="112">
        <v>5.6</v>
      </c>
      <c r="I6" s="112">
        <v>2.1</v>
      </c>
      <c r="J6" s="112">
        <v>140</v>
      </c>
      <c r="K6" s="55">
        <v>7.2</v>
      </c>
      <c r="L6" s="112">
        <v>24.2</v>
      </c>
    </row>
    <row r="7" spans="1:12" ht="14.5" x14ac:dyDescent="0.35">
      <c r="A7" s="23"/>
      <c r="B7" s="15"/>
      <c r="C7" s="11"/>
      <c r="D7" s="48" t="s">
        <v>43</v>
      </c>
      <c r="E7" s="56" t="s">
        <v>50</v>
      </c>
      <c r="F7" s="50">
        <v>40</v>
      </c>
      <c r="G7" s="51">
        <v>2.7</v>
      </c>
      <c r="H7" s="52">
        <v>1.1000000000000001</v>
      </c>
      <c r="I7" s="53">
        <v>17</v>
      </c>
      <c r="J7" s="54">
        <v>94</v>
      </c>
      <c r="K7" s="55">
        <v>10.1</v>
      </c>
      <c r="L7" s="56">
        <v>1.2</v>
      </c>
    </row>
    <row r="8" spans="1:12" ht="14.5" x14ac:dyDescent="0.35">
      <c r="A8" s="23"/>
      <c r="B8" s="15"/>
      <c r="C8" s="11"/>
      <c r="D8" s="112" t="s">
        <v>54</v>
      </c>
      <c r="E8" s="56" t="s">
        <v>40</v>
      </c>
      <c r="F8" s="50">
        <v>5</v>
      </c>
      <c r="G8" s="51">
        <v>0.6</v>
      </c>
      <c r="H8" s="52">
        <v>6.2</v>
      </c>
      <c r="I8" s="53">
        <v>0.1</v>
      </c>
      <c r="J8" s="54">
        <v>74.2</v>
      </c>
      <c r="K8" s="55"/>
      <c r="L8" s="56">
        <v>9.25</v>
      </c>
    </row>
    <row r="9" spans="1:12" ht="14.5" x14ac:dyDescent="0.35">
      <c r="A9" s="23"/>
      <c r="B9" s="15"/>
      <c r="C9" s="11"/>
      <c r="D9" s="112" t="s">
        <v>54</v>
      </c>
      <c r="E9" s="56" t="s">
        <v>51</v>
      </c>
      <c r="F9" s="50">
        <v>60</v>
      </c>
      <c r="G9" s="51">
        <v>2.6</v>
      </c>
      <c r="H9" s="52">
        <v>1.2</v>
      </c>
      <c r="I9" s="53">
        <v>3.1</v>
      </c>
      <c r="J9" s="54">
        <v>69</v>
      </c>
      <c r="K9" s="55">
        <v>9.4</v>
      </c>
      <c r="L9" s="56">
        <v>4</v>
      </c>
    </row>
    <row r="10" spans="1:12" ht="14.5" x14ac:dyDescent="0.35">
      <c r="A10" s="23"/>
      <c r="B10" s="15"/>
      <c r="C10" s="11"/>
      <c r="D10" s="112" t="s">
        <v>55</v>
      </c>
      <c r="E10" s="56" t="s">
        <v>52</v>
      </c>
      <c r="F10" s="50">
        <v>17</v>
      </c>
      <c r="G10" s="51">
        <v>0.2</v>
      </c>
      <c r="H10" s="52">
        <v>0</v>
      </c>
      <c r="I10" s="53">
        <v>14.4</v>
      </c>
      <c r="J10" s="54">
        <v>60</v>
      </c>
      <c r="K10" s="55"/>
      <c r="L10" s="56">
        <v>6</v>
      </c>
    </row>
    <row r="11" spans="1:12" ht="14.5" x14ac:dyDescent="0.35">
      <c r="A11" s="23"/>
      <c r="B11" s="15"/>
      <c r="C11" s="11"/>
      <c r="D11" s="6" t="s">
        <v>54</v>
      </c>
      <c r="E11" s="39" t="s">
        <v>53</v>
      </c>
      <c r="F11" s="40">
        <v>15</v>
      </c>
      <c r="G11" s="40">
        <v>3.3</v>
      </c>
      <c r="H11" s="40">
        <v>4.0999999999999996</v>
      </c>
      <c r="I11" s="40">
        <v>9.8000000000000007</v>
      </c>
      <c r="J11" s="40">
        <v>40.4</v>
      </c>
      <c r="K11" s="55"/>
      <c r="L11" s="40">
        <v>13</v>
      </c>
    </row>
    <row r="12" spans="1:12" ht="14.5" x14ac:dyDescent="0.35">
      <c r="A12" s="23"/>
      <c r="B12" s="15"/>
      <c r="C12" s="11"/>
      <c r="D12" s="6" t="s">
        <v>22</v>
      </c>
      <c r="E12" s="39" t="s">
        <v>44</v>
      </c>
      <c r="F12" s="40">
        <v>250</v>
      </c>
      <c r="G12" s="40">
        <v>3.3</v>
      </c>
      <c r="H12" s="40">
        <v>3.4</v>
      </c>
      <c r="I12" s="40">
        <v>13.4</v>
      </c>
      <c r="J12" s="40">
        <v>163.9</v>
      </c>
      <c r="K12" s="55">
        <v>3.4</v>
      </c>
      <c r="L12" s="40">
        <v>14.8</v>
      </c>
    </row>
    <row r="13" spans="1:12" ht="14.5" x14ac:dyDescent="0.35">
      <c r="A13" s="24"/>
      <c r="B13" s="17"/>
      <c r="C13" s="8"/>
      <c r="D13" s="18" t="s">
        <v>32</v>
      </c>
      <c r="E13" s="9"/>
      <c r="F13" s="19">
        <f>SUM(F6:F12)</f>
        <v>537</v>
      </c>
      <c r="G13" s="19">
        <f t="shared" ref="G13:J13" si="0">SUM(G6:G12)</f>
        <v>22.3</v>
      </c>
      <c r="H13" s="19">
        <f t="shared" si="0"/>
        <v>21.599999999999994</v>
      </c>
      <c r="I13" s="19">
        <f t="shared" si="0"/>
        <v>59.9</v>
      </c>
      <c r="J13" s="19">
        <f t="shared" si="0"/>
        <v>641.5</v>
      </c>
      <c r="K13" s="55">
        <v>9.4</v>
      </c>
      <c r="L13" s="19">
        <f t="shared" ref="L13" si="1">SUM(L6:L12)</f>
        <v>72.45</v>
      </c>
    </row>
    <row r="14" spans="1:12" ht="14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4.5" x14ac:dyDescent="0.3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4.5" x14ac:dyDescent="0.3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4.5" x14ac:dyDescent="0.3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4.5" x14ac:dyDescent="0.3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4.5" x14ac:dyDescent="0.3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4.5" x14ac:dyDescent="0.3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4.5" x14ac:dyDescent="0.3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5" x14ac:dyDescent="0.3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126" t="s">
        <v>4</v>
      </c>
      <c r="D24" s="127"/>
      <c r="E24" s="31"/>
      <c r="F24" s="32">
        <f>F13+F23</f>
        <v>537</v>
      </c>
      <c r="G24" s="32">
        <f t="shared" ref="G24:J24" si="4">G13+G23</f>
        <v>22.3</v>
      </c>
      <c r="H24" s="32">
        <f t="shared" si="4"/>
        <v>21.599999999999994</v>
      </c>
      <c r="I24" s="32">
        <f t="shared" si="4"/>
        <v>59.9</v>
      </c>
      <c r="J24" s="32">
        <f t="shared" si="4"/>
        <v>641.5</v>
      </c>
      <c r="K24" s="32"/>
      <c r="L24" s="32">
        <f t="shared" ref="L24" si="5">L13+L23</f>
        <v>72.45</v>
      </c>
    </row>
    <row r="25" spans="1:12" ht="14.5" x14ac:dyDescent="0.35">
      <c r="A25" s="14">
        <v>1</v>
      </c>
      <c r="B25" s="15">
        <v>2</v>
      </c>
      <c r="C25" s="22" t="s">
        <v>20</v>
      </c>
      <c r="D25" s="112" t="s">
        <v>21</v>
      </c>
      <c r="E25" s="112" t="s">
        <v>56</v>
      </c>
      <c r="F25" s="59">
        <v>70</v>
      </c>
      <c r="G25" s="60">
        <v>11</v>
      </c>
      <c r="H25" s="61">
        <v>7.6</v>
      </c>
      <c r="I25" s="62">
        <v>15.61</v>
      </c>
      <c r="J25" s="63">
        <v>158</v>
      </c>
      <c r="K25" s="64">
        <v>5.6</v>
      </c>
      <c r="L25" s="65">
        <v>71.5</v>
      </c>
    </row>
    <row r="26" spans="1:12" ht="14.5" x14ac:dyDescent="0.35">
      <c r="A26" s="14"/>
      <c r="B26" s="15"/>
      <c r="C26" s="11"/>
      <c r="D26" s="112" t="s">
        <v>28</v>
      </c>
      <c r="E26" s="112" t="s">
        <v>57</v>
      </c>
      <c r="F26" s="59">
        <v>150</v>
      </c>
      <c r="G26" s="60">
        <v>4.5</v>
      </c>
      <c r="H26" s="61">
        <v>4</v>
      </c>
      <c r="I26" s="62">
        <v>30.3</v>
      </c>
      <c r="J26" s="63">
        <v>198.7</v>
      </c>
      <c r="K26" s="64">
        <v>13.1</v>
      </c>
      <c r="L26" s="65">
        <v>12.15</v>
      </c>
    </row>
    <row r="27" spans="1:12" ht="14.5" x14ac:dyDescent="0.35">
      <c r="A27" s="14"/>
      <c r="B27" s="15"/>
      <c r="C27" s="11"/>
      <c r="D27" s="112" t="s">
        <v>23</v>
      </c>
      <c r="E27" s="112" t="s">
        <v>50</v>
      </c>
      <c r="F27" s="59">
        <v>40</v>
      </c>
      <c r="G27" s="60">
        <v>2.7</v>
      </c>
      <c r="H27" s="61">
        <v>1.1000000000000001</v>
      </c>
      <c r="I27" s="62">
        <v>17</v>
      </c>
      <c r="J27" s="63">
        <v>94</v>
      </c>
      <c r="K27" s="64">
        <v>10.1</v>
      </c>
      <c r="L27" s="65">
        <v>1.2</v>
      </c>
    </row>
    <row r="28" spans="1:12" ht="14.5" x14ac:dyDescent="0.35">
      <c r="A28" s="14"/>
      <c r="B28" s="15"/>
      <c r="C28" s="11"/>
      <c r="D28" s="112" t="s">
        <v>22</v>
      </c>
      <c r="E28" s="112" t="s">
        <v>42</v>
      </c>
      <c r="F28" s="59">
        <v>250</v>
      </c>
      <c r="G28" s="60">
        <v>0.2</v>
      </c>
      <c r="H28" s="61">
        <v>0</v>
      </c>
      <c r="I28" s="62">
        <v>14</v>
      </c>
      <c r="J28" s="63">
        <v>56.8</v>
      </c>
      <c r="K28" s="64">
        <v>3.4</v>
      </c>
      <c r="L28" s="65">
        <v>2.1</v>
      </c>
    </row>
    <row r="29" spans="1:12" ht="14.5" x14ac:dyDescent="0.35">
      <c r="A29" s="14"/>
      <c r="B29" s="15"/>
      <c r="C29" s="11"/>
      <c r="D29" s="112"/>
      <c r="E29" s="112"/>
      <c r="F29" s="59"/>
      <c r="G29" s="60"/>
      <c r="H29" s="61"/>
      <c r="I29" s="62"/>
      <c r="J29" s="63"/>
      <c r="K29" s="64"/>
      <c r="L29" s="65"/>
    </row>
    <row r="30" spans="1:12" ht="14.5" x14ac:dyDescent="0.35">
      <c r="A30" s="14"/>
      <c r="B30" s="15"/>
      <c r="C30" s="11"/>
      <c r="D30" s="57"/>
      <c r="E30" s="58"/>
      <c r="F30" s="59"/>
      <c r="G30" s="60"/>
      <c r="H30" s="61"/>
      <c r="I30" s="62"/>
      <c r="J30" s="63"/>
      <c r="K30" s="64"/>
      <c r="L30" s="65"/>
    </row>
    <row r="31" spans="1:12" ht="14.5" x14ac:dyDescent="0.35">
      <c r="A31" s="14"/>
      <c r="B31" s="15"/>
      <c r="C31" s="11"/>
      <c r="D31" s="57"/>
      <c r="E31" s="58"/>
      <c r="F31" s="59"/>
      <c r="G31" s="60"/>
      <c r="H31" s="61"/>
      <c r="I31" s="62"/>
      <c r="J31" s="63"/>
      <c r="K31" s="64"/>
      <c r="L31" s="65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510</v>
      </c>
      <c r="G32" s="19">
        <f t="shared" ref="G32" si="6">SUM(G25:G31)</f>
        <v>18.399999999999999</v>
      </c>
      <c r="H32" s="19">
        <f t="shared" ref="H32" si="7">SUM(H25:H31)</f>
        <v>12.7</v>
      </c>
      <c r="I32" s="19">
        <f t="shared" ref="I32" si="8">SUM(I25:I31)</f>
        <v>76.91</v>
      </c>
      <c r="J32" s="19">
        <f t="shared" ref="J32:L32" si="9">SUM(J25:J31)</f>
        <v>507.5</v>
      </c>
      <c r="K32" s="25"/>
      <c r="L32" s="19">
        <f t="shared" si="9"/>
        <v>86.95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4.5" x14ac:dyDescent="0.3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4.5" x14ac:dyDescent="0.3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4.5" x14ac:dyDescent="0.3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4.5" x14ac:dyDescent="0.3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4.5" x14ac:dyDescent="0.3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4.5" x14ac:dyDescent="0.3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4.5" x14ac:dyDescent="0.3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5" x14ac:dyDescent="0.3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126" t="s">
        <v>4</v>
      </c>
      <c r="D43" s="127"/>
      <c r="E43" s="31"/>
      <c r="F43" s="32">
        <f>F32+F42</f>
        <v>510</v>
      </c>
      <c r="G43" s="32">
        <f t="shared" ref="G43" si="14">G32+G42</f>
        <v>18.399999999999999</v>
      </c>
      <c r="H43" s="32">
        <f t="shared" ref="H43" si="15">H32+H42</f>
        <v>12.7</v>
      </c>
      <c r="I43" s="32">
        <f t="shared" ref="I43" si="16">I32+I42</f>
        <v>76.91</v>
      </c>
      <c r="J43" s="32">
        <f t="shared" ref="J43:L43" si="17">J32+J42</f>
        <v>507.5</v>
      </c>
      <c r="K43" s="32"/>
      <c r="L43" s="32">
        <f t="shared" si="17"/>
        <v>86.95</v>
      </c>
    </row>
    <row r="44" spans="1:12" ht="15" thickBot="1" x14ac:dyDescent="0.4">
      <c r="A44" s="20">
        <v>1</v>
      </c>
      <c r="B44" s="21">
        <v>3</v>
      </c>
      <c r="C44" s="22" t="s">
        <v>20</v>
      </c>
      <c r="D44" s="66" t="s">
        <v>21</v>
      </c>
      <c r="E44" s="115" t="s">
        <v>58</v>
      </c>
      <c r="F44" s="68">
        <v>80</v>
      </c>
      <c r="G44" s="69">
        <v>14.1</v>
      </c>
      <c r="H44" s="69">
        <v>10.4</v>
      </c>
      <c r="I44" s="69">
        <v>12.5</v>
      </c>
      <c r="J44" s="70">
        <v>151.5</v>
      </c>
      <c r="K44" s="71">
        <v>5.7</v>
      </c>
      <c r="L44" s="72">
        <v>39.08</v>
      </c>
    </row>
    <row r="45" spans="1:12" ht="15" thickBot="1" x14ac:dyDescent="0.4">
      <c r="A45" s="23"/>
      <c r="B45" s="15"/>
      <c r="C45" s="11"/>
      <c r="D45" s="66" t="s">
        <v>28</v>
      </c>
      <c r="E45" s="115" t="s">
        <v>59</v>
      </c>
      <c r="F45" s="68">
        <v>150</v>
      </c>
      <c r="G45" s="69">
        <v>2</v>
      </c>
      <c r="H45" s="69">
        <v>2.0499999999999998</v>
      </c>
      <c r="I45" s="69">
        <v>28.9</v>
      </c>
      <c r="J45" s="70">
        <v>90.6</v>
      </c>
      <c r="K45" s="71">
        <v>12.3</v>
      </c>
      <c r="L45" s="72">
        <v>3.12</v>
      </c>
    </row>
    <row r="46" spans="1:12" ht="15" thickBot="1" x14ac:dyDescent="0.4">
      <c r="A46" s="23"/>
      <c r="B46" s="15"/>
      <c r="C46" s="11"/>
      <c r="D46" s="66" t="s">
        <v>22</v>
      </c>
      <c r="E46" s="115" t="s">
        <v>60</v>
      </c>
      <c r="F46" s="68">
        <v>250</v>
      </c>
      <c r="G46" s="69">
        <v>0.2</v>
      </c>
      <c r="H46" s="69">
        <v>0</v>
      </c>
      <c r="I46" s="69">
        <v>14</v>
      </c>
      <c r="J46" s="70">
        <v>56.8</v>
      </c>
      <c r="K46" s="71">
        <v>3.4</v>
      </c>
      <c r="L46" s="72">
        <v>2.1</v>
      </c>
    </row>
    <row r="47" spans="1:12" ht="15" thickBot="1" x14ac:dyDescent="0.4">
      <c r="A47" s="23"/>
      <c r="B47" s="15"/>
      <c r="C47" s="11"/>
      <c r="D47" s="66" t="s">
        <v>30</v>
      </c>
      <c r="E47" s="67" t="s">
        <v>23</v>
      </c>
      <c r="F47" s="68">
        <v>40</v>
      </c>
      <c r="G47" s="69">
        <v>2.7</v>
      </c>
      <c r="H47" s="69">
        <v>1.1000000000000001</v>
      </c>
      <c r="I47" s="69">
        <v>17</v>
      </c>
      <c r="J47" s="70">
        <v>94</v>
      </c>
      <c r="K47" s="71">
        <v>10.1</v>
      </c>
      <c r="L47" s="72">
        <v>1.2</v>
      </c>
    </row>
    <row r="48" spans="1:12" ht="15" thickBot="1" x14ac:dyDescent="0.4">
      <c r="A48" s="23"/>
      <c r="B48" s="15"/>
      <c r="C48" s="11"/>
      <c r="D48" s="115" t="s">
        <v>54</v>
      </c>
      <c r="E48" s="115" t="s">
        <v>40</v>
      </c>
      <c r="F48" s="68">
        <v>5</v>
      </c>
      <c r="G48" s="69">
        <v>0.6</v>
      </c>
      <c r="H48" s="69">
        <v>6.2</v>
      </c>
      <c r="I48" s="69">
        <v>0.1</v>
      </c>
      <c r="J48" s="70">
        <v>74.2</v>
      </c>
      <c r="K48" s="71"/>
      <c r="L48" s="72">
        <v>9.25</v>
      </c>
    </row>
    <row r="49" spans="1:12" ht="14.5" x14ac:dyDescent="0.35">
      <c r="A49" s="23"/>
      <c r="B49" s="15"/>
      <c r="C49" s="11"/>
      <c r="D49" s="6" t="s">
        <v>39</v>
      </c>
      <c r="E49" s="39" t="s">
        <v>45</v>
      </c>
      <c r="F49" s="40">
        <v>20</v>
      </c>
      <c r="G49" s="40">
        <v>1.8</v>
      </c>
      <c r="H49" s="40">
        <v>2</v>
      </c>
      <c r="I49" s="40">
        <v>15</v>
      </c>
      <c r="J49" s="40">
        <v>84</v>
      </c>
      <c r="K49" s="41"/>
      <c r="L49" s="40">
        <v>7</v>
      </c>
    </row>
    <row r="50" spans="1:12" ht="14.5" x14ac:dyDescent="0.3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545</v>
      </c>
      <c r="G51" s="19">
        <f t="shared" ref="G51" si="18">SUM(G44:G50)</f>
        <v>21.400000000000002</v>
      </c>
      <c r="H51" s="19">
        <f t="shared" ref="H51" si="19">SUM(H44:H50)</f>
        <v>21.75</v>
      </c>
      <c r="I51" s="19">
        <f t="shared" ref="I51" si="20">SUM(I44:I50)</f>
        <v>87.5</v>
      </c>
      <c r="J51" s="19">
        <f t="shared" ref="J51:L51" si="21">SUM(J44:J50)</f>
        <v>551.09999999999991</v>
      </c>
      <c r="K51" s="25"/>
      <c r="L51" s="19">
        <f t="shared" si="21"/>
        <v>61.75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4.5" x14ac:dyDescent="0.3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4.5" x14ac:dyDescent="0.3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4.5" x14ac:dyDescent="0.3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4.5" x14ac:dyDescent="0.3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4.5" x14ac:dyDescent="0.3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4.5" x14ac:dyDescent="0.3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4.5" x14ac:dyDescent="0.3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5" x14ac:dyDescent="0.3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126" t="s">
        <v>4</v>
      </c>
      <c r="D62" s="127"/>
      <c r="E62" s="31"/>
      <c r="F62" s="32">
        <f>F51+F61</f>
        <v>545</v>
      </c>
      <c r="G62" s="32">
        <f t="shared" ref="G62" si="26">G51+G61</f>
        <v>21.400000000000002</v>
      </c>
      <c r="H62" s="32">
        <f t="shared" ref="H62" si="27">H51+H61</f>
        <v>21.75</v>
      </c>
      <c r="I62" s="32">
        <f t="shared" ref="I62" si="28">I51+I61</f>
        <v>87.5</v>
      </c>
      <c r="J62" s="32">
        <f t="shared" ref="J62:L62" si="29">J51+J61</f>
        <v>551.09999999999991</v>
      </c>
      <c r="K62" s="32"/>
      <c r="L62" s="32">
        <f t="shared" si="29"/>
        <v>61.75</v>
      </c>
    </row>
    <row r="63" spans="1:12" ht="15" thickBot="1" x14ac:dyDescent="0.4">
      <c r="A63" s="20">
        <v>1</v>
      </c>
      <c r="B63" s="21">
        <v>4</v>
      </c>
      <c r="C63" s="22" t="s">
        <v>20</v>
      </c>
      <c r="D63" s="73" t="s">
        <v>21</v>
      </c>
      <c r="E63" s="113" t="s">
        <v>41</v>
      </c>
      <c r="F63" s="75">
        <v>150</v>
      </c>
      <c r="G63" s="76">
        <v>3.48</v>
      </c>
      <c r="H63" s="76">
        <v>3.4</v>
      </c>
      <c r="I63" s="76">
        <v>21</v>
      </c>
      <c r="J63" s="77">
        <v>198</v>
      </c>
      <c r="K63" s="78">
        <v>9.5</v>
      </c>
      <c r="L63" s="79">
        <v>7.08</v>
      </c>
    </row>
    <row r="64" spans="1:12" ht="15" thickBot="1" x14ac:dyDescent="0.4">
      <c r="A64" s="23"/>
      <c r="B64" s="15"/>
      <c r="C64" s="11"/>
      <c r="D64" s="113" t="s">
        <v>25</v>
      </c>
      <c r="E64" s="113" t="s">
        <v>53</v>
      </c>
      <c r="F64" s="75">
        <v>15</v>
      </c>
      <c r="G64" s="76">
        <v>3.3</v>
      </c>
      <c r="H64" s="76">
        <v>4.0999999999999996</v>
      </c>
      <c r="I64" s="76">
        <v>9.8000000000000007</v>
      </c>
      <c r="J64" s="77">
        <v>40.4</v>
      </c>
      <c r="K64" s="78"/>
      <c r="L64" s="79">
        <v>13</v>
      </c>
    </row>
    <row r="65" spans="1:12" ht="15" thickBot="1" x14ac:dyDescent="0.4">
      <c r="A65" s="23"/>
      <c r="B65" s="15"/>
      <c r="C65" s="11"/>
      <c r="D65" s="73" t="s">
        <v>22</v>
      </c>
      <c r="E65" s="113" t="s">
        <v>70</v>
      </c>
      <c r="F65" s="75">
        <v>250</v>
      </c>
      <c r="G65" s="76">
        <v>3.3</v>
      </c>
      <c r="H65" s="76">
        <v>3.4</v>
      </c>
      <c r="I65" s="76">
        <v>13.4</v>
      </c>
      <c r="J65" s="77">
        <v>163.9</v>
      </c>
      <c r="K65" s="78">
        <v>3.4</v>
      </c>
      <c r="L65" s="79">
        <v>14.8</v>
      </c>
    </row>
    <row r="66" spans="1:12" ht="15" thickBot="1" x14ac:dyDescent="0.4">
      <c r="A66" s="23"/>
      <c r="B66" s="15"/>
      <c r="C66" s="11"/>
      <c r="D66" s="73" t="s">
        <v>30</v>
      </c>
      <c r="E66" s="74" t="s">
        <v>23</v>
      </c>
      <c r="F66" s="75">
        <v>40</v>
      </c>
      <c r="G66" s="76">
        <v>2.7</v>
      </c>
      <c r="H66" s="76">
        <v>1.1000000000000001</v>
      </c>
      <c r="I66" s="76">
        <v>17</v>
      </c>
      <c r="J66" s="77">
        <v>94</v>
      </c>
      <c r="K66" s="78">
        <v>10.1</v>
      </c>
      <c r="L66" s="79">
        <v>1.2</v>
      </c>
    </row>
    <row r="67" spans="1:12" ht="14.5" x14ac:dyDescent="0.35">
      <c r="A67" s="23"/>
      <c r="B67" s="15"/>
      <c r="C67" s="11"/>
      <c r="D67" s="113" t="s">
        <v>54</v>
      </c>
      <c r="E67" s="113" t="s">
        <v>61</v>
      </c>
      <c r="F67" s="75">
        <v>5</v>
      </c>
      <c r="G67" s="76">
        <v>0.6</v>
      </c>
      <c r="H67" s="76">
        <v>0.62</v>
      </c>
      <c r="I67" s="76">
        <v>0.1</v>
      </c>
      <c r="J67" s="77">
        <v>74.2</v>
      </c>
      <c r="K67" s="78"/>
      <c r="L67" s="79">
        <v>9.25</v>
      </c>
    </row>
    <row r="68" spans="1:12" ht="14.5" x14ac:dyDescent="0.35">
      <c r="A68" s="23"/>
      <c r="B68" s="15"/>
      <c r="C68" s="11"/>
      <c r="D68" s="6" t="s">
        <v>39</v>
      </c>
      <c r="E68" s="39" t="s">
        <v>62</v>
      </c>
      <c r="F68" s="40">
        <v>80</v>
      </c>
      <c r="G68" s="40">
        <v>2.2000000000000002</v>
      </c>
      <c r="H68" s="40">
        <v>4.5999999999999996</v>
      </c>
      <c r="I68" s="40">
        <v>31</v>
      </c>
      <c r="J68" s="40">
        <v>190</v>
      </c>
      <c r="K68" s="41">
        <v>9.4</v>
      </c>
      <c r="L68" s="40">
        <v>11</v>
      </c>
    </row>
    <row r="69" spans="1:12" ht="14.5" x14ac:dyDescent="0.3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540</v>
      </c>
      <c r="G70" s="19">
        <f t="shared" ref="G70" si="30">SUM(G63:G69)</f>
        <v>15.579999999999998</v>
      </c>
      <c r="H70" s="19">
        <f t="shared" ref="H70" si="31">SUM(H63:H69)</f>
        <v>17.22</v>
      </c>
      <c r="I70" s="19">
        <f t="shared" ref="I70" si="32">SUM(I63:I69)</f>
        <v>92.300000000000011</v>
      </c>
      <c r="J70" s="19">
        <f t="shared" ref="J70:L70" si="33">SUM(J63:J69)</f>
        <v>760.5</v>
      </c>
      <c r="K70" s="25"/>
      <c r="L70" s="19">
        <f t="shared" si="33"/>
        <v>56.33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4.5" x14ac:dyDescent="0.3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4.5" x14ac:dyDescent="0.3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4.5" x14ac:dyDescent="0.3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4.5" x14ac:dyDescent="0.3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4.5" x14ac:dyDescent="0.3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4.5" x14ac:dyDescent="0.3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4.5" x14ac:dyDescent="0.3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5" x14ac:dyDescent="0.3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126" t="s">
        <v>4</v>
      </c>
      <c r="D81" s="127"/>
      <c r="E81" s="31"/>
      <c r="F81" s="32">
        <f>F70+F80</f>
        <v>540</v>
      </c>
      <c r="G81" s="32">
        <f t="shared" ref="G81" si="38">G70+G80</f>
        <v>15.579999999999998</v>
      </c>
      <c r="H81" s="32">
        <f t="shared" ref="H81" si="39">H70+H80</f>
        <v>17.22</v>
      </c>
      <c r="I81" s="32">
        <f t="shared" ref="I81" si="40">I70+I80</f>
        <v>92.300000000000011</v>
      </c>
      <c r="J81" s="32">
        <f t="shared" ref="J81:L81" si="41">J70+J80</f>
        <v>760.5</v>
      </c>
      <c r="K81" s="32"/>
      <c r="L81" s="32">
        <f t="shared" si="41"/>
        <v>56.33</v>
      </c>
    </row>
    <row r="82" spans="1:12" ht="15" thickBot="1" x14ac:dyDescent="0.4">
      <c r="A82" s="20">
        <v>1</v>
      </c>
      <c r="B82" s="21">
        <v>5</v>
      </c>
      <c r="C82" s="22" t="s">
        <v>20</v>
      </c>
      <c r="D82" s="80" t="s">
        <v>21</v>
      </c>
      <c r="E82" s="122" t="s">
        <v>63</v>
      </c>
      <c r="F82" s="85">
        <v>150</v>
      </c>
      <c r="G82" s="86">
        <v>17.100000000000001</v>
      </c>
      <c r="H82" s="86">
        <v>3.6</v>
      </c>
      <c r="I82" s="86">
        <v>18.2</v>
      </c>
      <c r="J82" s="87">
        <v>325</v>
      </c>
      <c r="K82" s="88">
        <v>8.4</v>
      </c>
      <c r="L82" s="91">
        <v>21.63</v>
      </c>
    </row>
    <row r="83" spans="1:12" ht="15" thickBot="1" x14ac:dyDescent="0.4">
      <c r="A83" s="23"/>
      <c r="B83" s="15"/>
      <c r="C83" s="11"/>
      <c r="D83" s="81" t="s">
        <v>25</v>
      </c>
      <c r="E83" s="84" t="s">
        <v>40</v>
      </c>
      <c r="F83" s="85">
        <v>5</v>
      </c>
      <c r="G83" s="86">
        <v>0.6</v>
      </c>
      <c r="H83" s="86">
        <v>6.2</v>
      </c>
      <c r="I83" s="86">
        <v>0.1</v>
      </c>
      <c r="J83" s="87">
        <v>74.2</v>
      </c>
      <c r="K83" s="89"/>
      <c r="L83" s="91">
        <v>9.25</v>
      </c>
    </row>
    <row r="84" spans="1:12" ht="15" thickBot="1" x14ac:dyDescent="0.4">
      <c r="A84" s="23"/>
      <c r="B84" s="15"/>
      <c r="C84" s="11"/>
      <c r="D84" s="81" t="s">
        <v>22</v>
      </c>
      <c r="E84" s="122" t="s">
        <v>64</v>
      </c>
      <c r="F84" s="85">
        <v>250</v>
      </c>
      <c r="G84" s="86">
        <v>3.3</v>
      </c>
      <c r="H84" s="86">
        <v>3.4</v>
      </c>
      <c r="I84" s="86">
        <v>13.4</v>
      </c>
      <c r="J84" s="87">
        <v>163.9</v>
      </c>
      <c r="K84" s="89">
        <v>3.4</v>
      </c>
      <c r="L84" s="91">
        <v>14.8</v>
      </c>
    </row>
    <row r="85" spans="1:12" ht="15" thickBot="1" x14ac:dyDescent="0.4">
      <c r="A85" s="23"/>
      <c r="B85" s="15"/>
      <c r="C85" s="11"/>
      <c r="D85" s="82" t="s">
        <v>30</v>
      </c>
      <c r="E85" s="84" t="s">
        <v>43</v>
      </c>
      <c r="F85" s="85">
        <v>40</v>
      </c>
      <c r="G85" s="86">
        <v>2.7</v>
      </c>
      <c r="H85" s="86">
        <v>1.1000000000000001</v>
      </c>
      <c r="I85" s="86">
        <v>17</v>
      </c>
      <c r="J85" s="87">
        <v>94</v>
      </c>
      <c r="K85" s="89">
        <v>10.1</v>
      </c>
      <c r="L85" s="91">
        <v>1.2</v>
      </c>
    </row>
    <row r="86" spans="1:12" ht="15" thickBot="1" x14ac:dyDescent="0.4">
      <c r="A86" s="23"/>
      <c r="B86" s="15"/>
      <c r="C86" s="11"/>
      <c r="D86" s="83" t="s">
        <v>39</v>
      </c>
      <c r="E86" s="122" t="s">
        <v>45</v>
      </c>
      <c r="F86" s="85">
        <v>20</v>
      </c>
      <c r="G86" s="86">
        <v>1.8</v>
      </c>
      <c r="H86" s="86">
        <v>2</v>
      </c>
      <c r="I86" s="86">
        <v>15</v>
      </c>
      <c r="J86" s="87">
        <v>84</v>
      </c>
      <c r="K86" s="90"/>
      <c r="L86" s="91">
        <v>7</v>
      </c>
    </row>
    <row r="87" spans="1:12" ht="14.5" x14ac:dyDescent="0.3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5" x14ac:dyDescent="0.35">
      <c r="A88" s="24"/>
      <c r="B88" s="17"/>
      <c r="C88" s="8"/>
      <c r="D88" s="18" t="s">
        <v>32</v>
      </c>
      <c r="E88" s="9"/>
      <c r="F88" s="19">
        <f>SUM(F82:F87)</f>
        <v>465</v>
      </c>
      <c r="G88" s="19">
        <f t="shared" ref="G88" si="42">SUM(G82:G87)</f>
        <v>25.500000000000004</v>
      </c>
      <c r="H88" s="19">
        <f t="shared" ref="H88" si="43">SUM(H82:H87)</f>
        <v>16.3</v>
      </c>
      <c r="I88" s="19">
        <f t="shared" ref="I88" si="44">SUM(I82:I87)</f>
        <v>63.7</v>
      </c>
      <c r="J88" s="19">
        <f t="shared" ref="J88:L88" si="45">SUM(J82:J87)</f>
        <v>741.1</v>
      </c>
      <c r="K88" s="25"/>
      <c r="L88" s="19">
        <f t="shared" si="45"/>
        <v>53.88</v>
      </c>
    </row>
    <row r="89" spans="1:12" ht="14.5" x14ac:dyDescent="0.35">
      <c r="A89" s="26">
        <f>A82</f>
        <v>1</v>
      </c>
      <c r="B89" s="13">
        <f>B82</f>
        <v>5</v>
      </c>
      <c r="C89" s="10" t="s">
        <v>24</v>
      </c>
      <c r="D89" s="7" t="s">
        <v>25</v>
      </c>
      <c r="E89" s="39"/>
      <c r="F89" s="40"/>
      <c r="G89" s="40"/>
      <c r="H89" s="40"/>
      <c r="I89" s="40"/>
      <c r="J89" s="40"/>
      <c r="K89" s="41"/>
      <c r="L89" s="40"/>
    </row>
    <row r="90" spans="1:12" ht="14.5" x14ac:dyDescent="0.35">
      <c r="A90" s="23"/>
      <c r="B90" s="15"/>
      <c r="C90" s="11"/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5" x14ac:dyDescent="0.3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4.5" x14ac:dyDescent="0.3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4.5" x14ac:dyDescent="0.3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4.5" x14ac:dyDescent="0.3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4.5" x14ac:dyDescent="0.3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4.5" x14ac:dyDescent="0.35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1"/>
      <c r="L96" s="40"/>
    </row>
    <row r="97" spans="1:12" ht="14.5" x14ac:dyDescent="0.3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5" x14ac:dyDescent="0.35">
      <c r="A98" s="24"/>
      <c r="B98" s="17"/>
      <c r="C98" s="8"/>
      <c r="D98" s="18" t="s">
        <v>32</v>
      </c>
      <c r="E98" s="9"/>
      <c r="F98" s="19">
        <f>SUM(F89:F97)</f>
        <v>0</v>
      </c>
      <c r="G98" s="19">
        <f t="shared" ref="G98" si="46">SUM(G89:G97)</f>
        <v>0</v>
      </c>
      <c r="H98" s="19">
        <f t="shared" ref="H98" si="47">SUM(H89:H97)</f>
        <v>0</v>
      </c>
      <c r="I98" s="19">
        <f t="shared" ref="I98" si="48">SUM(I89:I97)</f>
        <v>0</v>
      </c>
      <c r="J98" s="19">
        <f t="shared" ref="J98:L98" si="49">SUM(J89:J97)</f>
        <v>0</v>
      </c>
      <c r="K98" s="25"/>
      <c r="L98" s="19">
        <f t="shared" si="49"/>
        <v>0</v>
      </c>
    </row>
    <row r="99" spans="1:12" ht="15.75" customHeight="1" thickBot="1" x14ac:dyDescent="0.3">
      <c r="A99" s="29">
        <f>A82</f>
        <v>1</v>
      </c>
      <c r="B99" s="30">
        <f>B82</f>
        <v>5</v>
      </c>
      <c r="C99" s="126" t="s">
        <v>4</v>
      </c>
      <c r="D99" s="127"/>
      <c r="E99" s="31"/>
      <c r="F99" s="32">
        <f>F88+F98</f>
        <v>465</v>
      </c>
      <c r="G99" s="32">
        <f t="shared" ref="G99" si="50">G88+G98</f>
        <v>25.500000000000004</v>
      </c>
      <c r="H99" s="32">
        <f t="shared" ref="H99" si="51">H88+H98</f>
        <v>16.3</v>
      </c>
      <c r="I99" s="32">
        <f t="shared" ref="I99" si="52">I88+I98</f>
        <v>63.7</v>
      </c>
      <c r="J99" s="32">
        <f t="shared" ref="J99:L99" si="53">J88+J98</f>
        <v>741.1</v>
      </c>
      <c r="K99" s="32"/>
      <c r="L99" s="32">
        <f t="shared" si="53"/>
        <v>53.88</v>
      </c>
    </row>
    <row r="100" spans="1:12" ht="15" thickBot="1" x14ac:dyDescent="0.4">
      <c r="A100" s="20">
        <v>2</v>
      </c>
      <c r="B100" s="21">
        <v>1</v>
      </c>
      <c r="C100" s="22" t="s">
        <v>20</v>
      </c>
      <c r="D100" s="92" t="s">
        <v>21</v>
      </c>
      <c r="E100" s="122" t="s">
        <v>65</v>
      </c>
      <c r="F100" s="94">
        <v>170</v>
      </c>
      <c r="G100" s="95">
        <v>11.05</v>
      </c>
      <c r="H100" s="95">
        <v>3.06</v>
      </c>
      <c r="I100" s="95">
        <v>21.08</v>
      </c>
      <c r="J100" s="96">
        <v>157</v>
      </c>
      <c r="K100" s="97">
        <v>5.7</v>
      </c>
      <c r="L100" s="98">
        <v>41.88</v>
      </c>
    </row>
    <row r="101" spans="1:12" ht="15" thickBot="1" x14ac:dyDescent="0.4">
      <c r="A101" s="23"/>
      <c r="B101" s="15"/>
      <c r="C101" s="11"/>
      <c r="D101" s="122" t="s">
        <v>54</v>
      </c>
      <c r="E101" s="122" t="s">
        <v>40</v>
      </c>
      <c r="F101" s="94">
        <v>5</v>
      </c>
      <c r="G101" s="95">
        <v>0.6</v>
      </c>
      <c r="H101" s="95">
        <v>6.2</v>
      </c>
      <c r="I101" s="95">
        <v>0.1</v>
      </c>
      <c r="J101" s="96">
        <v>74.2</v>
      </c>
      <c r="K101" s="97"/>
      <c r="L101" s="98">
        <v>9.25</v>
      </c>
    </row>
    <row r="102" spans="1:12" ht="15" thickBot="1" x14ac:dyDescent="0.4">
      <c r="A102" s="23"/>
      <c r="B102" s="15"/>
      <c r="C102" s="11"/>
      <c r="D102" s="92" t="s">
        <v>22</v>
      </c>
      <c r="E102" s="93" t="s">
        <v>42</v>
      </c>
      <c r="F102" s="94">
        <v>250</v>
      </c>
      <c r="G102" s="95">
        <v>0.2</v>
      </c>
      <c r="H102" s="95">
        <v>0</v>
      </c>
      <c r="I102" s="95">
        <v>14</v>
      </c>
      <c r="J102" s="96">
        <v>56.8</v>
      </c>
      <c r="K102" s="97">
        <v>3.4</v>
      </c>
      <c r="L102" s="98">
        <v>2.1</v>
      </c>
    </row>
    <row r="103" spans="1:12" ht="15" thickBot="1" x14ac:dyDescent="0.4">
      <c r="A103" s="23"/>
      <c r="B103" s="15"/>
      <c r="C103" s="11"/>
      <c r="D103" s="92" t="s">
        <v>30</v>
      </c>
      <c r="E103" s="93" t="s">
        <v>43</v>
      </c>
      <c r="F103" s="94">
        <v>40</v>
      </c>
      <c r="G103" s="95">
        <v>2.7</v>
      </c>
      <c r="H103" s="95">
        <v>1.1000000000000001</v>
      </c>
      <c r="I103" s="95">
        <v>17</v>
      </c>
      <c r="J103" s="96">
        <v>94</v>
      </c>
      <c r="K103" s="97">
        <v>10.1</v>
      </c>
      <c r="L103" s="98">
        <v>1.2</v>
      </c>
    </row>
    <row r="104" spans="1:12" ht="14.5" x14ac:dyDescent="0.35">
      <c r="A104" s="23"/>
      <c r="B104" s="15"/>
      <c r="C104" s="11"/>
      <c r="D104" s="122" t="s">
        <v>54</v>
      </c>
      <c r="E104" s="122" t="s">
        <v>66</v>
      </c>
      <c r="F104" s="94">
        <v>60</v>
      </c>
      <c r="G104" s="95">
        <v>2.6</v>
      </c>
      <c r="H104" s="95">
        <v>1.2</v>
      </c>
      <c r="I104" s="95">
        <v>3.1</v>
      </c>
      <c r="J104" s="96">
        <v>69</v>
      </c>
      <c r="K104" s="97">
        <v>9.4</v>
      </c>
      <c r="L104" s="98">
        <v>4</v>
      </c>
    </row>
    <row r="105" spans="1:12" ht="14.5" x14ac:dyDescent="0.35">
      <c r="A105" s="23"/>
      <c r="B105" s="15"/>
      <c r="C105" s="11"/>
      <c r="D105" s="6"/>
      <c r="E105" s="39"/>
      <c r="F105" s="40"/>
      <c r="G105" s="40"/>
      <c r="H105" s="40"/>
      <c r="I105" s="40"/>
      <c r="J105" s="40"/>
      <c r="K105" s="41"/>
      <c r="L105" s="40"/>
    </row>
    <row r="106" spans="1:12" ht="14.5" x14ac:dyDescent="0.3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5" x14ac:dyDescent="0.35">
      <c r="A107" s="24"/>
      <c r="B107" s="17"/>
      <c r="C107" s="8"/>
      <c r="D107" s="18" t="s">
        <v>32</v>
      </c>
      <c r="E107" s="9"/>
      <c r="F107" s="19">
        <f>SUM(F100:F106)</f>
        <v>525</v>
      </c>
      <c r="G107" s="19">
        <f t="shared" ref="G107:J107" si="54">SUM(G100:G106)</f>
        <v>17.150000000000002</v>
      </c>
      <c r="H107" s="19">
        <f t="shared" si="54"/>
        <v>11.559999999999999</v>
      </c>
      <c r="I107" s="19">
        <f t="shared" si="54"/>
        <v>55.28</v>
      </c>
      <c r="J107" s="19">
        <f t="shared" si="54"/>
        <v>451</v>
      </c>
      <c r="K107" s="25"/>
      <c r="L107" s="19">
        <f t="shared" ref="L107" si="55">SUM(L100:L106)</f>
        <v>58.430000000000007</v>
      </c>
    </row>
    <row r="108" spans="1:12" ht="14.5" x14ac:dyDescent="0.35">
      <c r="A108" s="26">
        <f>A100</f>
        <v>2</v>
      </c>
      <c r="B108" s="13">
        <f>B100</f>
        <v>1</v>
      </c>
      <c r="C108" s="10" t="s">
        <v>24</v>
      </c>
      <c r="D108" s="7" t="s">
        <v>25</v>
      </c>
      <c r="E108" s="39"/>
      <c r="F108" s="40"/>
      <c r="G108" s="40"/>
      <c r="H108" s="40"/>
      <c r="I108" s="40"/>
      <c r="J108" s="40"/>
      <c r="K108" s="41"/>
      <c r="L108" s="40"/>
    </row>
    <row r="109" spans="1:12" ht="14.5" x14ac:dyDescent="0.35">
      <c r="A109" s="23"/>
      <c r="B109" s="15"/>
      <c r="C109" s="11"/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5" x14ac:dyDescent="0.3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5" x14ac:dyDescent="0.3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5" x14ac:dyDescent="0.3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5" x14ac:dyDescent="0.3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5" x14ac:dyDescent="0.3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5" x14ac:dyDescent="0.35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1"/>
      <c r="L115" s="40"/>
    </row>
    <row r="116" spans="1:12" ht="14.5" x14ac:dyDescent="0.3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5" x14ac:dyDescent="0.35">
      <c r="A117" s="24"/>
      <c r="B117" s="17"/>
      <c r="C117" s="8"/>
      <c r="D117" s="18" t="s">
        <v>32</v>
      </c>
      <c r="E117" s="9"/>
      <c r="F117" s="19">
        <f>SUM(F108:F116)</f>
        <v>0</v>
      </c>
      <c r="G117" s="19">
        <f t="shared" ref="G117:J117" si="56">SUM(G108:G116)</f>
        <v>0</v>
      </c>
      <c r="H117" s="19">
        <f t="shared" si="56"/>
        <v>0</v>
      </c>
      <c r="I117" s="19">
        <f t="shared" si="56"/>
        <v>0</v>
      </c>
      <c r="J117" s="19">
        <f t="shared" si="56"/>
        <v>0</v>
      </c>
      <c r="K117" s="25"/>
      <c r="L117" s="19">
        <f t="shared" ref="L117" si="57">SUM(L108:L116)</f>
        <v>0</v>
      </c>
    </row>
    <row r="118" spans="1:12" ht="15" thickBot="1" x14ac:dyDescent="0.3">
      <c r="A118" s="29">
        <f>A100</f>
        <v>2</v>
      </c>
      <c r="B118" s="30">
        <f>B100</f>
        <v>1</v>
      </c>
      <c r="C118" s="126" t="s">
        <v>4</v>
      </c>
      <c r="D118" s="127"/>
      <c r="E118" s="31"/>
      <c r="F118" s="32">
        <f>F107+F117</f>
        <v>525</v>
      </c>
      <c r="G118" s="32">
        <f t="shared" ref="G118" si="58">G107+G117</f>
        <v>17.150000000000002</v>
      </c>
      <c r="H118" s="32">
        <f t="shared" ref="H118" si="59">H107+H117</f>
        <v>11.559999999999999</v>
      </c>
      <c r="I118" s="32">
        <f t="shared" ref="I118" si="60">I107+I117</f>
        <v>55.28</v>
      </c>
      <c r="J118" s="32">
        <f t="shared" ref="J118:L118" si="61">J107+J117</f>
        <v>451</v>
      </c>
      <c r="K118" s="32"/>
      <c r="L118" s="32">
        <f t="shared" si="61"/>
        <v>58.430000000000007</v>
      </c>
    </row>
    <row r="119" spans="1:12" ht="15" thickBot="1" x14ac:dyDescent="0.4">
      <c r="A119" s="14">
        <v>2</v>
      </c>
      <c r="B119" s="15">
        <v>2</v>
      </c>
      <c r="C119" s="22" t="s">
        <v>20</v>
      </c>
      <c r="D119" s="99" t="s">
        <v>21</v>
      </c>
      <c r="E119" s="124" t="s">
        <v>71</v>
      </c>
      <c r="F119" s="100">
        <v>80</v>
      </c>
      <c r="G119" s="101">
        <v>14.1</v>
      </c>
      <c r="H119" s="101">
        <v>10.4</v>
      </c>
      <c r="I119" s="101">
        <v>12.5</v>
      </c>
      <c r="J119" s="102">
        <v>151.5</v>
      </c>
      <c r="K119" s="103">
        <v>5.7</v>
      </c>
      <c r="L119" s="105">
        <v>39.68</v>
      </c>
    </row>
    <row r="120" spans="1:12" ht="15" thickBot="1" x14ac:dyDescent="0.4">
      <c r="A120" s="14"/>
      <c r="B120" s="15"/>
      <c r="C120" s="11"/>
      <c r="D120" s="99" t="s">
        <v>28</v>
      </c>
      <c r="E120" s="124" t="s">
        <v>57</v>
      </c>
      <c r="F120" s="100">
        <v>150</v>
      </c>
      <c r="G120" s="101">
        <v>4.5</v>
      </c>
      <c r="H120" s="101">
        <v>4</v>
      </c>
      <c r="I120" s="101">
        <v>30.3</v>
      </c>
      <c r="J120" s="102">
        <v>198.7</v>
      </c>
      <c r="K120" s="103">
        <v>13.1</v>
      </c>
      <c r="L120" s="105">
        <v>14.58</v>
      </c>
    </row>
    <row r="121" spans="1:12" ht="15" thickBot="1" x14ac:dyDescent="0.4">
      <c r="A121" s="14"/>
      <c r="B121" s="15"/>
      <c r="C121" s="11"/>
      <c r="D121" s="99" t="s">
        <v>30</v>
      </c>
      <c r="E121" s="124" t="s">
        <v>43</v>
      </c>
      <c r="F121" s="100">
        <v>40</v>
      </c>
      <c r="G121" s="101">
        <v>2.7</v>
      </c>
      <c r="H121" s="101">
        <v>1.1000000000000001</v>
      </c>
      <c r="I121" s="101">
        <v>17</v>
      </c>
      <c r="J121" s="102">
        <v>94</v>
      </c>
      <c r="K121" s="103">
        <v>10.1</v>
      </c>
      <c r="L121" s="105">
        <v>1.2</v>
      </c>
    </row>
    <row r="122" spans="1:12" ht="15" thickBot="1" x14ac:dyDescent="0.4">
      <c r="A122" s="14"/>
      <c r="B122" s="15"/>
      <c r="C122" s="11"/>
      <c r="D122" s="99" t="s">
        <v>22</v>
      </c>
      <c r="E122" s="124" t="s">
        <v>42</v>
      </c>
      <c r="F122" s="100">
        <v>250</v>
      </c>
      <c r="G122" s="101">
        <v>0.2</v>
      </c>
      <c r="H122" s="101">
        <v>0</v>
      </c>
      <c r="I122" s="101">
        <v>14</v>
      </c>
      <c r="J122" s="102">
        <v>56.8</v>
      </c>
      <c r="K122" s="103">
        <v>3.4</v>
      </c>
      <c r="L122" s="105">
        <v>2.1</v>
      </c>
    </row>
    <row r="123" spans="1:12" ht="14.5" x14ac:dyDescent="0.35">
      <c r="A123" s="14"/>
      <c r="B123" s="15"/>
      <c r="C123" s="11"/>
      <c r="D123" s="99" t="s">
        <v>39</v>
      </c>
      <c r="E123" s="124" t="s">
        <v>45</v>
      </c>
      <c r="F123" s="100">
        <v>20</v>
      </c>
      <c r="G123" s="101">
        <v>1.8</v>
      </c>
      <c r="H123" s="101">
        <v>2</v>
      </c>
      <c r="I123" s="101">
        <v>15</v>
      </c>
      <c r="J123" s="102">
        <v>84</v>
      </c>
      <c r="K123" s="104"/>
      <c r="L123" s="105">
        <v>7</v>
      </c>
    </row>
    <row r="124" spans="1:12" ht="14.5" x14ac:dyDescent="0.35">
      <c r="A124" s="16"/>
      <c r="B124" s="17"/>
      <c r="C124" s="8"/>
      <c r="D124" s="18" t="s">
        <v>32</v>
      </c>
      <c r="E124" s="125"/>
      <c r="F124" s="19">
        <f>SUM(F119:F123)</f>
        <v>540</v>
      </c>
      <c r="G124" s="19">
        <f t="shared" ref="G124:J124" si="62">SUM(G119:G123)</f>
        <v>23.3</v>
      </c>
      <c r="H124" s="19">
        <f t="shared" si="62"/>
        <v>17.5</v>
      </c>
      <c r="I124" s="19">
        <f t="shared" si="62"/>
        <v>88.8</v>
      </c>
      <c r="J124" s="19">
        <f t="shared" si="62"/>
        <v>585</v>
      </c>
      <c r="K124" s="25"/>
      <c r="L124" s="19">
        <f t="shared" ref="L124" si="63">SUM(L119:L123)</f>
        <v>64.56</v>
      </c>
    </row>
    <row r="125" spans="1:12" ht="14.5" x14ac:dyDescent="0.35">
      <c r="A125" s="13">
        <f>A119</f>
        <v>2</v>
      </c>
      <c r="B125" s="13">
        <f>B119</f>
        <v>2</v>
      </c>
      <c r="C125" s="10" t="s">
        <v>24</v>
      </c>
      <c r="D125" s="7" t="s">
        <v>25</v>
      </c>
      <c r="E125" s="39"/>
      <c r="F125" s="40"/>
      <c r="G125" s="40"/>
      <c r="H125" s="40"/>
      <c r="I125" s="40"/>
      <c r="J125" s="40"/>
      <c r="K125" s="41"/>
      <c r="L125" s="40"/>
    </row>
    <row r="126" spans="1:12" ht="14.5" x14ac:dyDescent="0.35">
      <c r="A126" s="14"/>
      <c r="B126" s="15"/>
      <c r="C126" s="11"/>
      <c r="D126" s="7" t="s">
        <v>26</v>
      </c>
      <c r="E126" s="39"/>
      <c r="F126" s="40"/>
      <c r="G126" s="40"/>
      <c r="H126" s="40"/>
      <c r="I126" s="40"/>
      <c r="J126" s="40"/>
      <c r="K126" s="41"/>
      <c r="L126" s="40"/>
    </row>
    <row r="127" spans="1:12" ht="14.5" x14ac:dyDescent="0.35">
      <c r="A127" s="14"/>
      <c r="B127" s="15"/>
      <c r="C127" s="11"/>
      <c r="D127" s="7" t="s">
        <v>27</v>
      </c>
      <c r="E127" s="39"/>
      <c r="F127" s="40"/>
      <c r="G127" s="40"/>
      <c r="H127" s="40"/>
      <c r="I127" s="40"/>
      <c r="J127" s="40"/>
      <c r="K127" s="41"/>
      <c r="L127" s="40"/>
    </row>
    <row r="128" spans="1:12" ht="14.5" x14ac:dyDescent="0.35">
      <c r="A128" s="14"/>
      <c r="B128" s="15"/>
      <c r="C128" s="11"/>
      <c r="D128" s="7" t="s">
        <v>28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5" x14ac:dyDescent="0.35">
      <c r="A129" s="14"/>
      <c r="B129" s="15"/>
      <c r="C129" s="11"/>
      <c r="D129" s="7" t="s">
        <v>29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5" x14ac:dyDescent="0.35">
      <c r="A130" s="14"/>
      <c r="B130" s="15"/>
      <c r="C130" s="11"/>
      <c r="D130" s="7" t="s">
        <v>30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5" x14ac:dyDescent="0.35">
      <c r="A131" s="14"/>
      <c r="B131" s="15"/>
      <c r="C131" s="11"/>
      <c r="D131" s="7" t="s">
        <v>31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5" x14ac:dyDescent="0.35">
      <c r="A132" s="14"/>
      <c r="B132" s="15"/>
      <c r="C132" s="11"/>
      <c r="D132" s="6"/>
      <c r="E132" s="39"/>
      <c r="F132" s="40"/>
      <c r="G132" s="40"/>
      <c r="H132" s="40"/>
      <c r="I132" s="40"/>
      <c r="J132" s="40"/>
      <c r="K132" s="41"/>
      <c r="L132" s="40"/>
    </row>
    <row r="133" spans="1:12" ht="14.5" x14ac:dyDescent="0.35">
      <c r="A133" s="14"/>
      <c r="B133" s="15"/>
      <c r="C133" s="11"/>
      <c r="D133" s="6"/>
      <c r="E133" s="39"/>
      <c r="F133" s="40"/>
      <c r="G133" s="40"/>
      <c r="H133" s="40"/>
      <c r="I133" s="40"/>
      <c r="J133" s="40"/>
      <c r="K133" s="41"/>
      <c r="L133" s="40"/>
    </row>
    <row r="134" spans="1:12" ht="14.5" x14ac:dyDescent="0.35">
      <c r="A134" s="16"/>
      <c r="B134" s="17"/>
      <c r="C134" s="8"/>
      <c r="D134" s="18" t="s">
        <v>32</v>
      </c>
      <c r="E134" s="9"/>
      <c r="F134" s="19">
        <f>SUM(F125:F133)</f>
        <v>0</v>
      </c>
      <c r="G134" s="19">
        <f t="shared" ref="G134:J134" si="64">SUM(G125:G133)</f>
        <v>0</v>
      </c>
      <c r="H134" s="19">
        <f t="shared" si="64"/>
        <v>0</v>
      </c>
      <c r="I134" s="19">
        <f t="shared" si="64"/>
        <v>0</v>
      </c>
      <c r="J134" s="19">
        <f t="shared" si="64"/>
        <v>0</v>
      </c>
      <c r="K134" s="25"/>
      <c r="L134" s="19">
        <f t="shared" ref="L134" si="65">SUM(L125:L133)</f>
        <v>0</v>
      </c>
    </row>
    <row r="135" spans="1:12" ht="15" thickBot="1" x14ac:dyDescent="0.3">
      <c r="A135" s="33">
        <f>A119</f>
        <v>2</v>
      </c>
      <c r="B135" s="33">
        <f>B119</f>
        <v>2</v>
      </c>
      <c r="C135" s="126" t="s">
        <v>4</v>
      </c>
      <c r="D135" s="127"/>
      <c r="E135" s="31"/>
      <c r="F135" s="32">
        <f>F124+F134</f>
        <v>540</v>
      </c>
      <c r="G135" s="32">
        <f t="shared" ref="G135" si="66">G124+G134</f>
        <v>23.3</v>
      </c>
      <c r="H135" s="32">
        <f t="shared" ref="H135" si="67">H124+H134</f>
        <v>17.5</v>
      </c>
      <c r="I135" s="32">
        <f t="shared" ref="I135" si="68">I124+I134</f>
        <v>88.8</v>
      </c>
      <c r="J135" s="32">
        <f t="shared" ref="J135:L135" si="69">J124+J134</f>
        <v>585</v>
      </c>
      <c r="K135" s="32"/>
      <c r="L135" s="32">
        <f t="shared" si="69"/>
        <v>64.56</v>
      </c>
    </row>
    <row r="136" spans="1:12" ht="15" thickBot="1" x14ac:dyDescent="0.4">
      <c r="A136" s="20">
        <v>2</v>
      </c>
      <c r="B136" s="21">
        <v>3</v>
      </c>
      <c r="C136" s="22" t="s">
        <v>20</v>
      </c>
      <c r="D136" s="122" t="s">
        <v>21</v>
      </c>
      <c r="E136" s="56" t="s">
        <v>49</v>
      </c>
      <c r="F136" s="112">
        <v>150</v>
      </c>
      <c r="G136" s="112">
        <v>9.6</v>
      </c>
      <c r="H136" s="112">
        <v>5.6</v>
      </c>
      <c r="I136" s="112">
        <v>2.1</v>
      </c>
      <c r="J136" s="112">
        <v>140</v>
      </c>
      <c r="K136" s="123">
        <v>7.2</v>
      </c>
      <c r="L136" s="112">
        <v>24.2</v>
      </c>
    </row>
    <row r="137" spans="1:12" ht="14.5" x14ac:dyDescent="0.35">
      <c r="A137" s="23"/>
      <c r="B137" s="15"/>
      <c r="C137" s="11"/>
      <c r="D137" s="48" t="s">
        <v>43</v>
      </c>
      <c r="E137" s="56" t="s">
        <v>50</v>
      </c>
      <c r="F137" s="56">
        <v>40</v>
      </c>
      <c r="G137" s="56">
        <v>2.7</v>
      </c>
      <c r="H137" s="56">
        <v>1.1000000000000001</v>
      </c>
      <c r="I137" s="56">
        <v>17</v>
      </c>
      <c r="J137" s="56">
        <v>94</v>
      </c>
      <c r="K137" s="55">
        <v>10.1</v>
      </c>
      <c r="L137" s="56">
        <v>1.2</v>
      </c>
    </row>
    <row r="138" spans="1:12" ht="14.5" x14ac:dyDescent="0.35">
      <c r="A138" s="23"/>
      <c r="B138" s="15"/>
      <c r="C138" s="11"/>
      <c r="D138" s="112" t="s">
        <v>54</v>
      </c>
      <c r="E138" s="56" t="s">
        <v>40</v>
      </c>
      <c r="F138" s="56">
        <v>5</v>
      </c>
      <c r="G138" s="56">
        <v>0.6</v>
      </c>
      <c r="H138" s="56">
        <v>6.2</v>
      </c>
      <c r="I138" s="56">
        <v>0.1</v>
      </c>
      <c r="J138" s="56">
        <v>74.2</v>
      </c>
      <c r="K138" s="55"/>
      <c r="L138" s="56">
        <v>9.25</v>
      </c>
    </row>
    <row r="139" spans="1:12" ht="15.75" customHeight="1" x14ac:dyDescent="0.35">
      <c r="A139" s="23"/>
      <c r="B139" s="15"/>
      <c r="C139" s="11"/>
      <c r="D139" s="112" t="s">
        <v>54</v>
      </c>
      <c r="E139" s="56" t="s">
        <v>51</v>
      </c>
      <c r="F139" s="56">
        <v>60</v>
      </c>
      <c r="G139" s="56">
        <v>2.6</v>
      </c>
      <c r="H139" s="56">
        <v>1.2</v>
      </c>
      <c r="I139" s="56">
        <v>3.1</v>
      </c>
      <c r="J139" s="56">
        <v>69</v>
      </c>
      <c r="K139" s="55">
        <v>9.4</v>
      </c>
      <c r="L139" s="56">
        <v>4</v>
      </c>
    </row>
    <row r="140" spans="1:12" ht="14.5" x14ac:dyDescent="0.35">
      <c r="A140" s="23"/>
      <c r="B140" s="15"/>
      <c r="C140" s="11"/>
      <c r="D140" s="112" t="s">
        <v>55</v>
      </c>
      <c r="E140" s="56" t="s">
        <v>52</v>
      </c>
      <c r="F140" s="56">
        <v>17</v>
      </c>
      <c r="G140" s="56">
        <v>0.2</v>
      </c>
      <c r="H140" s="56">
        <v>0</v>
      </c>
      <c r="I140" s="56">
        <v>14.4</v>
      </c>
      <c r="J140" s="56">
        <v>60</v>
      </c>
      <c r="K140" s="55"/>
      <c r="L140" s="56">
        <v>6</v>
      </c>
    </row>
    <row r="141" spans="1:12" ht="14.5" x14ac:dyDescent="0.35">
      <c r="A141" s="23"/>
      <c r="B141" s="15"/>
      <c r="C141" s="11"/>
      <c r="D141" s="6" t="s">
        <v>54</v>
      </c>
      <c r="E141" s="39" t="s">
        <v>53</v>
      </c>
      <c r="F141" s="40">
        <v>15</v>
      </c>
      <c r="G141" s="40">
        <v>3.3</v>
      </c>
      <c r="H141" s="40">
        <v>4.0999999999999996</v>
      </c>
      <c r="I141" s="40">
        <v>9.8000000000000007</v>
      </c>
      <c r="J141" s="40">
        <v>40.4</v>
      </c>
      <c r="K141" s="41"/>
      <c r="L141" s="40">
        <v>13</v>
      </c>
    </row>
    <row r="142" spans="1:12" ht="14.5" x14ac:dyDescent="0.35">
      <c r="A142" s="23"/>
      <c r="B142" s="15"/>
      <c r="C142" s="11"/>
      <c r="D142" s="6" t="s">
        <v>22</v>
      </c>
      <c r="E142" s="39" t="s">
        <v>44</v>
      </c>
      <c r="F142" s="40">
        <v>250</v>
      </c>
      <c r="G142" s="40">
        <v>3.3</v>
      </c>
      <c r="H142" s="40">
        <v>3.4</v>
      </c>
      <c r="I142" s="40">
        <v>13.4</v>
      </c>
      <c r="J142" s="40">
        <v>163.9</v>
      </c>
      <c r="K142" s="55">
        <v>3.4</v>
      </c>
      <c r="L142" s="40">
        <v>14.8</v>
      </c>
    </row>
    <row r="143" spans="1:12" ht="14.5" x14ac:dyDescent="0.35">
      <c r="A143" s="24"/>
      <c r="B143" s="17"/>
      <c r="C143" s="8"/>
      <c r="D143" s="18" t="s">
        <v>32</v>
      </c>
      <c r="E143" s="9"/>
      <c r="F143" s="19">
        <f>SUM(F136:F142)</f>
        <v>537</v>
      </c>
      <c r="G143" s="19">
        <f t="shared" ref="G143:J143" si="70">SUM(G136:G142)</f>
        <v>22.3</v>
      </c>
      <c r="H143" s="19">
        <f t="shared" si="70"/>
        <v>21.599999999999994</v>
      </c>
      <c r="I143" s="19">
        <f t="shared" si="70"/>
        <v>59.9</v>
      </c>
      <c r="J143" s="19">
        <f t="shared" si="70"/>
        <v>641.5</v>
      </c>
      <c r="K143" s="25"/>
      <c r="L143" s="19">
        <f t="shared" ref="L143" si="71">SUM(L136:L142)</f>
        <v>72.45</v>
      </c>
    </row>
    <row r="144" spans="1:12" ht="14.5" x14ac:dyDescent="0.35">
      <c r="A144" s="26">
        <f>A136</f>
        <v>2</v>
      </c>
      <c r="B144" s="13">
        <f>B136</f>
        <v>3</v>
      </c>
      <c r="C144" s="10" t="s">
        <v>24</v>
      </c>
      <c r="D144" s="7" t="s">
        <v>25</v>
      </c>
      <c r="E144" s="39"/>
      <c r="F144" s="40"/>
      <c r="G144" s="40"/>
      <c r="H144" s="40"/>
      <c r="I144" s="40"/>
      <c r="J144" s="40"/>
      <c r="K144" s="41"/>
      <c r="L144" s="40"/>
    </row>
    <row r="145" spans="1:12" ht="14.5" x14ac:dyDescent="0.35">
      <c r="A145" s="23"/>
      <c r="B145" s="15"/>
      <c r="C145" s="11"/>
      <c r="D145" s="7" t="s">
        <v>26</v>
      </c>
      <c r="E145" s="39"/>
      <c r="F145" s="40"/>
      <c r="G145" s="40"/>
      <c r="H145" s="40"/>
      <c r="I145" s="40"/>
      <c r="J145" s="40"/>
      <c r="K145" s="41"/>
      <c r="L145" s="40"/>
    </row>
    <row r="146" spans="1:12" ht="14.5" x14ac:dyDescent="0.35">
      <c r="A146" s="23"/>
      <c r="B146" s="15"/>
      <c r="C146" s="11"/>
      <c r="D146" s="7" t="s">
        <v>27</v>
      </c>
      <c r="E146" s="39"/>
      <c r="F146" s="40"/>
      <c r="G146" s="40"/>
      <c r="H146" s="40"/>
      <c r="I146" s="40"/>
      <c r="J146" s="40"/>
      <c r="K146" s="41"/>
      <c r="L146" s="40"/>
    </row>
    <row r="147" spans="1:12" ht="14.5" x14ac:dyDescent="0.35">
      <c r="A147" s="23"/>
      <c r="B147" s="15"/>
      <c r="C147" s="11"/>
      <c r="D147" s="7" t="s">
        <v>28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5" x14ac:dyDescent="0.35">
      <c r="A148" s="23"/>
      <c r="B148" s="15"/>
      <c r="C148" s="11"/>
      <c r="D148" s="7" t="s">
        <v>29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5" x14ac:dyDescent="0.35">
      <c r="A149" s="23"/>
      <c r="B149" s="15"/>
      <c r="C149" s="11"/>
      <c r="D149" s="7" t="s">
        <v>30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5" x14ac:dyDescent="0.35">
      <c r="A150" s="23"/>
      <c r="B150" s="15"/>
      <c r="C150" s="11"/>
      <c r="D150" s="7" t="s">
        <v>31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5" x14ac:dyDescent="0.35">
      <c r="A151" s="23"/>
      <c r="B151" s="15"/>
      <c r="C151" s="11"/>
      <c r="D151" s="6"/>
      <c r="E151" s="39"/>
      <c r="F151" s="40"/>
      <c r="G151" s="40"/>
      <c r="H151" s="40"/>
      <c r="I151" s="40"/>
      <c r="J151" s="40"/>
      <c r="K151" s="41"/>
      <c r="L151" s="40"/>
    </row>
    <row r="152" spans="1:12" ht="14.5" x14ac:dyDescent="0.35">
      <c r="A152" s="23"/>
      <c r="B152" s="15"/>
      <c r="C152" s="11"/>
      <c r="D152" s="6"/>
      <c r="E152" s="39"/>
      <c r="F152" s="40"/>
      <c r="G152" s="40"/>
      <c r="H152" s="40"/>
      <c r="I152" s="40"/>
      <c r="J152" s="40"/>
      <c r="K152" s="41"/>
      <c r="L152" s="40"/>
    </row>
    <row r="153" spans="1:12" ht="14.5" x14ac:dyDescent="0.35">
      <c r="A153" s="24"/>
      <c r="B153" s="17"/>
      <c r="C153" s="8"/>
      <c r="D153" s="18" t="s">
        <v>32</v>
      </c>
      <c r="E153" s="9"/>
      <c r="F153" s="19">
        <f>SUM(F144:F152)</f>
        <v>0</v>
      </c>
      <c r="G153" s="19">
        <f t="shared" ref="G153:J153" si="72">SUM(G144:G152)</f>
        <v>0</v>
      </c>
      <c r="H153" s="19">
        <f t="shared" si="72"/>
        <v>0</v>
      </c>
      <c r="I153" s="19">
        <f t="shared" si="72"/>
        <v>0</v>
      </c>
      <c r="J153" s="19">
        <f t="shared" si="72"/>
        <v>0</v>
      </c>
      <c r="K153" s="25"/>
      <c r="L153" s="19">
        <f t="shared" ref="L153" si="73">SUM(L144:L152)</f>
        <v>0</v>
      </c>
    </row>
    <row r="154" spans="1:12" ht="15" thickBot="1" x14ac:dyDescent="0.3">
      <c r="A154" s="29">
        <f>A136</f>
        <v>2</v>
      </c>
      <c r="B154" s="30">
        <f>B136</f>
        <v>3</v>
      </c>
      <c r="C154" s="126" t="s">
        <v>4</v>
      </c>
      <c r="D154" s="127"/>
      <c r="E154" s="31"/>
      <c r="F154" s="32">
        <f>F143+F153</f>
        <v>537</v>
      </c>
      <c r="G154" s="32">
        <f t="shared" ref="G154" si="74">G143+G153</f>
        <v>22.3</v>
      </c>
      <c r="H154" s="32">
        <f t="shared" ref="H154" si="75">H143+H153</f>
        <v>21.599999999999994</v>
      </c>
      <c r="I154" s="32">
        <f t="shared" ref="I154" si="76">I143+I153</f>
        <v>59.9</v>
      </c>
      <c r="J154" s="32">
        <f t="shared" ref="J154:L154" si="77">J143+J153</f>
        <v>641.5</v>
      </c>
      <c r="K154" s="32"/>
      <c r="L154" s="32">
        <f t="shared" si="77"/>
        <v>72.45</v>
      </c>
    </row>
    <row r="155" spans="1:12" ht="14.5" x14ac:dyDescent="0.35">
      <c r="A155" s="20">
        <v>2</v>
      </c>
      <c r="B155" s="21">
        <v>4</v>
      </c>
      <c r="C155" s="22" t="s">
        <v>20</v>
      </c>
      <c r="D155" s="106" t="s">
        <v>21</v>
      </c>
      <c r="E155" s="112" t="s">
        <v>67</v>
      </c>
      <c r="F155" s="107">
        <v>230</v>
      </c>
      <c r="G155" s="108">
        <v>14.1</v>
      </c>
      <c r="H155" s="108">
        <v>11.5</v>
      </c>
      <c r="I155" s="108">
        <v>29.2</v>
      </c>
      <c r="J155" s="109">
        <v>298.7</v>
      </c>
      <c r="K155" s="110">
        <v>5.7</v>
      </c>
      <c r="L155" s="111">
        <v>78.13</v>
      </c>
    </row>
    <row r="156" spans="1:12" ht="14.5" x14ac:dyDescent="0.35">
      <c r="A156" s="23"/>
      <c r="B156" s="15"/>
      <c r="C156" s="11"/>
      <c r="D156" s="112" t="s">
        <v>25</v>
      </c>
      <c r="E156" s="112" t="s">
        <v>51</v>
      </c>
      <c r="F156" s="107">
        <v>60</v>
      </c>
      <c r="G156" s="108">
        <v>2.6</v>
      </c>
      <c r="H156" s="108">
        <v>1.2</v>
      </c>
      <c r="I156" s="108">
        <v>3.1</v>
      </c>
      <c r="J156" s="109">
        <v>69</v>
      </c>
      <c r="K156" s="110">
        <v>9.4</v>
      </c>
      <c r="L156" s="111">
        <v>4</v>
      </c>
    </row>
    <row r="157" spans="1:12" ht="14.5" x14ac:dyDescent="0.35">
      <c r="A157" s="23"/>
      <c r="B157" s="15"/>
      <c r="C157" s="11"/>
      <c r="D157" s="106" t="s">
        <v>22</v>
      </c>
      <c r="E157" s="107" t="s">
        <v>46</v>
      </c>
      <c r="F157" s="107">
        <v>200</v>
      </c>
      <c r="G157" s="108">
        <v>0.2</v>
      </c>
      <c r="H157" s="108">
        <v>0</v>
      </c>
      <c r="I157" s="108">
        <v>14</v>
      </c>
      <c r="J157" s="109">
        <v>56.8</v>
      </c>
      <c r="K157" s="110">
        <v>3.4</v>
      </c>
      <c r="L157" s="111">
        <v>2.1</v>
      </c>
    </row>
    <row r="158" spans="1:12" ht="14.5" x14ac:dyDescent="0.35">
      <c r="A158" s="23"/>
      <c r="B158" s="15"/>
      <c r="C158" s="11"/>
      <c r="D158" s="106" t="s">
        <v>30</v>
      </c>
      <c r="E158" s="107" t="s">
        <v>23</v>
      </c>
      <c r="F158" s="107">
        <v>40</v>
      </c>
      <c r="G158" s="108">
        <v>2.7</v>
      </c>
      <c r="H158" s="108">
        <v>1.1000000000000001</v>
      </c>
      <c r="I158" s="108">
        <v>17</v>
      </c>
      <c r="J158" s="109">
        <v>94</v>
      </c>
      <c r="K158" s="110">
        <v>10.1</v>
      </c>
      <c r="L158" s="111">
        <v>1.2</v>
      </c>
    </row>
    <row r="159" spans="1:12" ht="14.5" x14ac:dyDescent="0.3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4.5" x14ac:dyDescent="0.35">
      <c r="A160" s="23"/>
      <c r="B160" s="15"/>
      <c r="C160" s="11"/>
      <c r="D160" s="6"/>
      <c r="E160" s="39"/>
      <c r="F160" s="40"/>
      <c r="G160" s="40"/>
      <c r="H160" s="40"/>
      <c r="I160" s="40"/>
      <c r="J160" s="40"/>
      <c r="K160" s="41"/>
      <c r="L160" s="40"/>
    </row>
    <row r="161" spans="1:12" ht="14.5" x14ac:dyDescent="0.35">
      <c r="A161" s="24"/>
      <c r="B161" s="17"/>
      <c r="C161" s="8"/>
      <c r="D161" s="18" t="s">
        <v>32</v>
      </c>
      <c r="E161" s="9"/>
      <c r="F161" s="19">
        <f>SUM(F155:F160)</f>
        <v>530</v>
      </c>
      <c r="G161" s="19">
        <f t="shared" ref="G161:J161" si="78">SUM(G155:G160)</f>
        <v>19.599999999999998</v>
      </c>
      <c r="H161" s="19">
        <f t="shared" si="78"/>
        <v>13.799999999999999</v>
      </c>
      <c r="I161" s="19">
        <f t="shared" si="78"/>
        <v>63.3</v>
      </c>
      <c r="J161" s="19">
        <f t="shared" si="78"/>
        <v>518.5</v>
      </c>
      <c r="K161" s="25"/>
      <c r="L161" s="19">
        <f t="shared" ref="L161" si="79">SUM(L155:L160)</f>
        <v>85.429999999999993</v>
      </c>
    </row>
    <row r="162" spans="1:12" ht="14.5" x14ac:dyDescent="0.35">
      <c r="A162" s="26">
        <f>A155</f>
        <v>2</v>
      </c>
      <c r="B162" s="13">
        <f>B155</f>
        <v>4</v>
      </c>
      <c r="C162" s="10" t="s">
        <v>24</v>
      </c>
      <c r="D162" s="7" t="s">
        <v>25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5" x14ac:dyDescent="0.35">
      <c r="A163" s="23"/>
      <c r="B163" s="15"/>
      <c r="C163" s="11"/>
      <c r="D163" s="7" t="s">
        <v>26</v>
      </c>
      <c r="E163" s="39"/>
      <c r="F163" s="40"/>
      <c r="G163" s="40"/>
      <c r="H163" s="40"/>
      <c r="I163" s="40"/>
      <c r="J163" s="40"/>
      <c r="K163" s="41"/>
      <c r="L163" s="40"/>
    </row>
    <row r="164" spans="1:12" ht="14.5" x14ac:dyDescent="0.35">
      <c r="A164" s="23"/>
      <c r="B164" s="15"/>
      <c r="C164" s="11"/>
      <c r="D164" s="7" t="s">
        <v>27</v>
      </c>
      <c r="E164" s="39"/>
      <c r="F164" s="40"/>
      <c r="G164" s="40"/>
      <c r="H164" s="40"/>
      <c r="I164" s="40"/>
      <c r="J164" s="40"/>
      <c r="K164" s="41"/>
      <c r="L164" s="40"/>
    </row>
    <row r="165" spans="1:12" ht="14.5" x14ac:dyDescent="0.35">
      <c r="A165" s="23"/>
      <c r="B165" s="15"/>
      <c r="C165" s="11"/>
      <c r="D165" s="7" t="s">
        <v>28</v>
      </c>
      <c r="E165" s="39"/>
      <c r="F165" s="40"/>
      <c r="G165" s="40"/>
      <c r="H165" s="40"/>
      <c r="I165" s="40"/>
      <c r="J165" s="40"/>
      <c r="K165" s="41"/>
      <c r="L165" s="40"/>
    </row>
    <row r="166" spans="1:12" ht="14.5" x14ac:dyDescent="0.35">
      <c r="A166" s="23"/>
      <c r="B166" s="15"/>
      <c r="C166" s="11"/>
      <c r="D166" s="7" t="s">
        <v>29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5" x14ac:dyDescent="0.35">
      <c r="A167" s="23"/>
      <c r="B167" s="15"/>
      <c r="C167" s="11"/>
      <c r="D167" s="7" t="s">
        <v>30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5" x14ac:dyDescent="0.35">
      <c r="A168" s="23"/>
      <c r="B168" s="15"/>
      <c r="C168" s="11"/>
      <c r="D168" s="7" t="s">
        <v>31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5" x14ac:dyDescent="0.35">
      <c r="A169" s="23"/>
      <c r="B169" s="15"/>
      <c r="C169" s="11"/>
      <c r="D169" s="6"/>
      <c r="E169" s="39"/>
      <c r="F169" s="40"/>
      <c r="G169" s="40"/>
      <c r="H169" s="40"/>
      <c r="I169" s="40"/>
      <c r="J169" s="40"/>
      <c r="K169" s="41"/>
      <c r="L169" s="40"/>
    </row>
    <row r="170" spans="1:12" ht="14.5" x14ac:dyDescent="0.35">
      <c r="A170" s="23"/>
      <c r="B170" s="15"/>
      <c r="C170" s="11"/>
      <c r="D170" s="6"/>
      <c r="E170" s="39"/>
      <c r="F170" s="40"/>
      <c r="G170" s="40"/>
      <c r="H170" s="40"/>
      <c r="I170" s="40"/>
      <c r="J170" s="40"/>
      <c r="K170" s="41"/>
      <c r="L170" s="40"/>
    </row>
    <row r="171" spans="1:12" ht="14.5" x14ac:dyDescent="0.35">
      <c r="A171" s="24"/>
      <c r="B171" s="17"/>
      <c r="C171" s="8"/>
      <c r="D171" s="18" t="s">
        <v>32</v>
      </c>
      <c r="E171" s="9"/>
      <c r="F171" s="19">
        <f>SUM(F162:F170)</f>
        <v>0</v>
      </c>
      <c r="G171" s="19">
        <f t="shared" ref="G171:J171" si="80">SUM(G162:G170)</f>
        <v>0</v>
      </c>
      <c r="H171" s="19">
        <f t="shared" si="80"/>
        <v>0</v>
      </c>
      <c r="I171" s="19">
        <f t="shared" si="80"/>
        <v>0</v>
      </c>
      <c r="J171" s="19">
        <f t="shared" si="80"/>
        <v>0</v>
      </c>
      <c r="K171" s="25"/>
      <c r="L171" s="19">
        <f t="shared" ref="L171" si="81">SUM(L162:L170)</f>
        <v>0</v>
      </c>
    </row>
    <row r="172" spans="1:12" ht="15" thickBot="1" x14ac:dyDescent="0.3">
      <c r="A172" s="29">
        <f>A155</f>
        <v>2</v>
      </c>
      <c r="B172" s="30">
        <f>B155</f>
        <v>4</v>
      </c>
      <c r="C172" s="126" t="s">
        <v>4</v>
      </c>
      <c r="D172" s="127"/>
      <c r="E172" s="31"/>
      <c r="F172" s="32">
        <f>F161+F171</f>
        <v>530</v>
      </c>
      <c r="G172" s="32">
        <f t="shared" ref="G172" si="82">G161+G171</f>
        <v>19.599999999999998</v>
      </c>
      <c r="H172" s="32">
        <f t="shared" ref="H172" si="83">H161+H171</f>
        <v>13.799999999999999</v>
      </c>
      <c r="I172" s="32">
        <f t="shared" ref="I172" si="84">I161+I171</f>
        <v>63.3</v>
      </c>
      <c r="J172" s="32">
        <f t="shared" ref="J172:L172" si="85">J161+J171</f>
        <v>518.5</v>
      </c>
      <c r="K172" s="32"/>
      <c r="L172" s="32">
        <f t="shared" si="85"/>
        <v>85.429999999999993</v>
      </c>
    </row>
    <row r="173" spans="1:12" ht="15" thickBot="1" x14ac:dyDescent="0.4">
      <c r="A173" s="20">
        <v>2</v>
      </c>
      <c r="B173" s="21">
        <v>5</v>
      </c>
      <c r="C173" s="22" t="s">
        <v>20</v>
      </c>
      <c r="D173" s="113" t="s">
        <v>21</v>
      </c>
      <c r="E173" s="122" t="s">
        <v>58</v>
      </c>
      <c r="F173" s="116">
        <v>80</v>
      </c>
      <c r="G173" s="117">
        <v>14.1</v>
      </c>
      <c r="H173" s="117">
        <v>10.4</v>
      </c>
      <c r="I173" s="117">
        <v>12.5</v>
      </c>
      <c r="J173" s="118">
        <v>151.5</v>
      </c>
      <c r="K173" s="119">
        <v>5.7</v>
      </c>
      <c r="L173" s="122">
        <v>39.08</v>
      </c>
    </row>
    <row r="174" spans="1:12" ht="15" thickBot="1" x14ac:dyDescent="0.4">
      <c r="A174" s="23"/>
      <c r="B174" s="15"/>
      <c r="C174" s="11"/>
      <c r="D174" s="112" t="s">
        <v>69</v>
      </c>
      <c r="E174" s="122" t="s">
        <v>68</v>
      </c>
      <c r="F174" s="116">
        <v>150</v>
      </c>
      <c r="G174" s="117">
        <v>2</v>
      </c>
      <c r="H174" s="117">
        <v>2.0499999999999998</v>
      </c>
      <c r="I174" s="117">
        <v>28.9</v>
      </c>
      <c r="J174" s="118">
        <v>90.6</v>
      </c>
      <c r="K174" s="120">
        <v>12.3</v>
      </c>
      <c r="L174" s="122">
        <v>3.12</v>
      </c>
    </row>
    <row r="175" spans="1:12" ht="15" thickBot="1" x14ac:dyDescent="0.4">
      <c r="A175" s="23"/>
      <c r="B175" s="15"/>
      <c r="C175" s="11"/>
      <c r="D175" s="112" t="s">
        <v>22</v>
      </c>
      <c r="E175" s="122" t="s">
        <v>42</v>
      </c>
      <c r="F175" s="116">
        <v>250</v>
      </c>
      <c r="G175" s="117">
        <v>0.2</v>
      </c>
      <c r="H175" s="117">
        <v>0</v>
      </c>
      <c r="I175" s="117">
        <v>14</v>
      </c>
      <c r="J175" s="118">
        <v>56.8</v>
      </c>
      <c r="K175" s="120">
        <v>3.4</v>
      </c>
      <c r="L175" s="122">
        <v>2.1</v>
      </c>
    </row>
    <row r="176" spans="1:12" ht="15" thickBot="1" x14ac:dyDescent="0.4">
      <c r="A176" s="23"/>
      <c r="B176" s="15"/>
      <c r="C176" s="11"/>
      <c r="D176" s="114" t="s">
        <v>30</v>
      </c>
      <c r="E176" s="116" t="s">
        <v>23</v>
      </c>
      <c r="F176" s="116">
        <v>40</v>
      </c>
      <c r="G176" s="117">
        <v>2.7</v>
      </c>
      <c r="H176" s="117">
        <v>1.1000000000000001</v>
      </c>
      <c r="I176" s="117">
        <v>17</v>
      </c>
      <c r="J176" s="118">
        <v>94</v>
      </c>
      <c r="K176" s="120">
        <v>10.1</v>
      </c>
      <c r="L176" s="122">
        <v>1.2</v>
      </c>
    </row>
    <row r="177" spans="1:12" ht="15" thickBot="1" x14ac:dyDescent="0.4">
      <c r="A177" s="23"/>
      <c r="B177" s="15"/>
      <c r="C177" s="11"/>
      <c r="D177" s="115" t="s">
        <v>25</v>
      </c>
      <c r="E177" s="122" t="s">
        <v>40</v>
      </c>
      <c r="F177" s="116">
        <v>5</v>
      </c>
      <c r="G177" s="117">
        <v>0.6</v>
      </c>
      <c r="H177" s="117">
        <v>6.2</v>
      </c>
      <c r="I177" s="117">
        <v>0.1</v>
      </c>
      <c r="J177" s="118">
        <v>74.2</v>
      </c>
      <c r="K177" s="121"/>
      <c r="L177" s="122">
        <v>9.25</v>
      </c>
    </row>
    <row r="178" spans="1:12" ht="14.5" x14ac:dyDescent="0.3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.75" customHeight="1" x14ac:dyDescent="0.35">
      <c r="A179" s="24"/>
      <c r="B179" s="17"/>
      <c r="C179" s="8"/>
      <c r="D179" s="18" t="s">
        <v>32</v>
      </c>
      <c r="E179" s="9"/>
      <c r="F179" s="19">
        <f>SUM(F173:F178)</f>
        <v>525</v>
      </c>
      <c r="G179" s="19">
        <f t="shared" ref="G179:J179" si="86">SUM(G173:G178)</f>
        <v>19.600000000000001</v>
      </c>
      <c r="H179" s="19">
        <f t="shared" si="86"/>
        <v>19.75</v>
      </c>
      <c r="I179" s="19">
        <f t="shared" si="86"/>
        <v>72.5</v>
      </c>
      <c r="J179" s="19">
        <f t="shared" si="86"/>
        <v>467.09999999999997</v>
      </c>
      <c r="K179" s="25"/>
      <c r="L179" s="19">
        <f t="shared" ref="L179" si="87">SUM(L173:L178)</f>
        <v>54.75</v>
      </c>
    </row>
    <row r="180" spans="1:12" ht="14.5" x14ac:dyDescent="0.35">
      <c r="A180" s="26">
        <f>A173</f>
        <v>2</v>
      </c>
      <c r="B180" s="13">
        <f>B173</f>
        <v>5</v>
      </c>
      <c r="C180" s="10" t="s">
        <v>24</v>
      </c>
      <c r="D180" s="7" t="s">
        <v>25</v>
      </c>
      <c r="E180" s="39"/>
      <c r="F180" s="40"/>
      <c r="G180" s="40"/>
      <c r="H180" s="40"/>
      <c r="I180" s="40"/>
      <c r="J180" s="40"/>
      <c r="K180" s="41"/>
      <c r="L180" s="40"/>
    </row>
    <row r="181" spans="1:12" ht="14.5" x14ac:dyDescent="0.35">
      <c r="A181" s="23"/>
      <c r="B181" s="15"/>
      <c r="C181" s="11"/>
      <c r="D181" s="7" t="s">
        <v>26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5" x14ac:dyDescent="0.35">
      <c r="A182" s="23"/>
      <c r="B182" s="15"/>
      <c r="C182" s="11"/>
      <c r="D182" s="7" t="s">
        <v>27</v>
      </c>
      <c r="E182" s="39"/>
      <c r="F182" s="40"/>
      <c r="G182" s="40"/>
      <c r="H182" s="40"/>
      <c r="I182" s="40"/>
      <c r="J182" s="40"/>
      <c r="K182" s="41"/>
      <c r="L182" s="40"/>
    </row>
    <row r="183" spans="1:12" ht="14.5" x14ac:dyDescent="0.35">
      <c r="A183" s="23"/>
      <c r="B183" s="15"/>
      <c r="C183" s="11"/>
      <c r="D183" s="7" t="s">
        <v>28</v>
      </c>
      <c r="E183" s="39"/>
      <c r="F183" s="40"/>
      <c r="G183" s="40"/>
      <c r="H183" s="40"/>
      <c r="I183" s="40"/>
      <c r="J183" s="40"/>
      <c r="K183" s="41"/>
      <c r="L183" s="40"/>
    </row>
    <row r="184" spans="1:12" ht="14.5" x14ac:dyDescent="0.35">
      <c r="A184" s="23"/>
      <c r="B184" s="15"/>
      <c r="C184" s="11"/>
      <c r="D184" s="7" t="s">
        <v>29</v>
      </c>
      <c r="E184" s="39"/>
      <c r="F184" s="40"/>
      <c r="G184" s="40"/>
      <c r="H184" s="40"/>
      <c r="I184" s="40"/>
      <c r="J184" s="40"/>
      <c r="K184" s="41"/>
      <c r="L184" s="40"/>
    </row>
    <row r="185" spans="1:12" ht="14.5" x14ac:dyDescent="0.35">
      <c r="A185" s="23"/>
      <c r="B185" s="15"/>
      <c r="C185" s="11"/>
      <c r="D185" s="7" t="s">
        <v>30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5" x14ac:dyDescent="0.35">
      <c r="A186" s="23"/>
      <c r="B186" s="15"/>
      <c r="C186" s="11"/>
      <c r="D186" s="7" t="s">
        <v>31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5" x14ac:dyDescent="0.35">
      <c r="A187" s="23"/>
      <c r="B187" s="15"/>
      <c r="C187" s="11"/>
      <c r="D187" s="6"/>
      <c r="E187" s="39"/>
      <c r="F187" s="40"/>
      <c r="G187" s="40"/>
      <c r="H187" s="40"/>
      <c r="I187" s="40"/>
      <c r="J187" s="40"/>
      <c r="K187" s="41"/>
      <c r="L187" s="40"/>
    </row>
    <row r="188" spans="1:12" ht="14.5" x14ac:dyDescent="0.35">
      <c r="A188" s="23"/>
      <c r="B188" s="15"/>
      <c r="C188" s="11"/>
      <c r="D188" s="6"/>
      <c r="E188" s="39"/>
      <c r="F188" s="40"/>
      <c r="G188" s="40"/>
      <c r="H188" s="40"/>
      <c r="I188" s="40"/>
      <c r="J188" s="40"/>
      <c r="K188" s="41"/>
      <c r="L188" s="40"/>
    </row>
    <row r="189" spans="1:12" ht="14.5" x14ac:dyDescent="0.35">
      <c r="A189" s="24"/>
      <c r="B189" s="17"/>
      <c r="C189" s="8"/>
      <c r="D189" s="18" t="s">
        <v>32</v>
      </c>
      <c r="E189" s="9"/>
      <c r="F189" s="19">
        <f>SUM(F180:F188)</f>
        <v>0</v>
      </c>
      <c r="G189" s="19">
        <f t="shared" ref="G189:J189" si="88">SUM(G180:G188)</f>
        <v>0</v>
      </c>
      <c r="H189" s="19">
        <f t="shared" si="88"/>
        <v>0</v>
      </c>
      <c r="I189" s="19">
        <f t="shared" si="88"/>
        <v>0</v>
      </c>
      <c r="J189" s="19">
        <f t="shared" si="88"/>
        <v>0</v>
      </c>
      <c r="K189" s="25"/>
      <c r="L189" s="19">
        <f t="shared" ref="L189" si="89">SUM(L180:L188)</f>
        <v>0</v>
      </c>
    </row>
    <row r="190" spans="1:12" ht="15" thickBot="1" x14ac:dyDescent="0.3">
      <c r="A190" s="29">
        <f>A173</f>
        <v>2</v>
      </c>
      <c r="B190" s="30">
        <f>B173</f>
        <v>5</v>
      </c>
      <c r="C190" s="126" t="s">
        <v>4</v>
      </c>
      <c r="D190" s="127"/>
      <c r="E190" s="31"/>
      <c r="F190" s="32">
        <f>F179+F189</f>
        <v>525</v>
      </c>
      <c r="G190" s="32">
        <f t="shared" ref="G190" si="90">G179+G189</f>
        <v>19.600000000000001</v>
      </c>
      <c r="H190" s="32">
        <f t="shared" ref="H190" si="91">H179+H189</f>
        <v>19.75</v>
      </c>
      <c r="I190" s="32">
        <f t="shared" ref="I190" si="92">I179+I189</f>
        <v>72.5</v>
      </c>
      <c r="J190" s="32">
        <f t="shared" ref="J190:L190" si="93">J179+J189</f>
        <v>467.09999999999997</v>
      </c>
      <c r="K190" s="32"/>
      <c r="L190" s="32">
        <f t="shared" si="93"/>
        <v>54.75</v>
      </c>
    </row>
    <row r="191" spans="1:12" ht="13.5" thickBot="1" x14ac:dyDescent="0.3">
      <c r="A191" s="27"/>
      <c r="B191" s="28"/>
      <c r="C191" s="128" t="s">
        <v>5</v>
      </c>
      <c r="D191" s="128"/>
      <c r="E191" s="128"/>
      <c r="F191" s="34">
        <f>(F24+F43+F62+F81+F99+F118+F135+F154+F172+F190)/(IF(F24=0,0,1)+IF(F43=0,0,1)+IF(F62=0,0,1)+IF(F81=0,0,1)+IF(F99=0,0,1)+IF(F118=0,0,1)+IF(F135=0,0,1)+IF(F154=0,0,1)+IF(F172=0,0,1)+IF(F190=0,0,1))</f>
        <v>525.4</v>
      </c>
      <c r="G191" s="34">
        <f>(G24+G43+G62+G81+G99+G118+G135+G154+G172+G190)/(IF(G24=0,0,1)+IF(G43=0,0,1)+IF(G62=0,0,1)+IF(G81=0,0,1)+IF(G99=0,0,1)+IF(G118=0,0,1)+IF(G135=0,0,1)+IF(G154=0,0,1)+IF(G172=0,0,1)+IF(G190=0,0,1))</f>
        <v>20.513000000000002</v>
      </c>
      <c r="H191" s="34">
        <f>(H24+H43+H62+H81+H99+H118+H135+H154+H172+H190)/(IF(H24=0,0,1)+IF(H43=0,0,1)+IF(H62=0,0,1)+IF(H81=0,0,1)+IF(H99=0,0,1)+IF(H118=0,0,1)+IF(H135=0,0,1)+IF(H154=0,0,1)+IF(H172=0,0,1)+IF(H190=0,0,1))</f>
        <v>17.378</v>
      </c>
      <c r="I191" s="34">
        <f>(I24+I43+I62+I81+I99+I118+I135+I154+I172+I190)/(IF(I24=0,0,1)+IF(I43=0,0,1)+IF(I62=0,0,1)+IF(I81=0,0,1)+IF(I99=0,0,1)+IF(I118=0,0,1)+IF(I135=0,0,1)+IF(I154=0,0,1)+IF(I172=0,0,1)+IF(I190=0,0,1))</f>
        <v>72.008999999999986</v>
      </c>
      <c r="J191" s="34">
        <f>(J24+J43+J62+J81+J99+J118+J135+J154+J172+J190)/(IF(J24=0,0,1)+IF(J43=0,0,1)+IF(J62=0,0,1)+IF(J81=0,0,1)+IF(J99=0,0,1)+IF(J118=0,0,1)+IF(J135=0,0,1)+IF(J154=0,0,1)+IF(J172=0,0,1)+IF(J190=0,0,1))</f>
        <v>586.48</v>
      </c>
      <c r="K191" s="34"/>
      <c r="L191" s="34">
        <f>(L24+L43+L62+L81+L99+L118+L135+L154+L172+L190)/(IF(L24=0,0,1)+IF(L43=0,0,1)+IF(L62=0,0,1)+IF(L81=0,0,1)+IF(L99=0,0,1)+IF(L118=0,0,1)+IF(L135=0,0,1)+IF(L154=0,0,1)+IF(L172=0,0,1)+IF(L190=0,0,1))</f>
        <v>66.698000000000008</v>
      </c>
    </row>
  </sheetData>
  <mergeCells count="14">
    <mergeCell ref="C1:E1"/>
    <mergeCell ref="H1:K1"/>
    <mergeCell ref="H2:K2"/>
    <mergeCell ref="C43:D43"/>
    <mergeCell ref="C62:D62"/>
    <mergeCell ref="C81:D81"/>
    <mergeCell ref="C99:D99"/>
    <mergeCell ref="C24:D24"/>
    <mergeCell ref="C191:E191"/>
    <mergeCell ref="C190:D190"/>
    <mergeCell ref="C118:D118"/>
    <mergeCell ref="C135:D135"/>
    <mergeCell ref="C154:D154"/>
    <mergeCell ref="C172:D17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Мухамед</cp:lastModifiedBy>
  <dcterms:created xsi:type="dcterms:W3CDTF">2022-05-16T14:23:56Z</dcterms:created>
  <dcterms:modified xsi:type="dcterms:W3CDTF">2025-01-13T11:47:38Z</dcterms:modified>
</cp:coreProperties>
</file>