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3" i="1"/>
  <c r="J143"/>
  <c r="I143"/>
  <c r="H143"/>
  <c r="G143"/>
  <c r="F143"/>
  <c r="L189" l="1"/>
  <c r="L179"/>
  <c r="L190" s="1"/>
  <c r="L171"/>
  <c r="L161"/>
  <c r="L153"/>
  <c r="L134"/>
  <c r="L124"/>
  <c r="L117"/>
  <c r="L107"/>
  <c r="L98"/>
  <c r="L88"/>
  <c r="L80"/>
  <c r="L70"/>
  <c r="L61"/>
  <c r="L51"/>
  <c r="L42"/>
  <c r="L32"/>
  <c r="L23"/>
  <c r="L13"/>
  <c r="A108"/>
  <c r="B190"/>
  <c r="A190"/>
  <c r="J189"/>
  <c r="I189"/>
  <c r="H189"/>
  <c r="G189"/>
  <c r="F189"/>
  <c r="B180"/>
  <c r="A180"/>
  <c r="J179"/>
  <c r="I179"/>
  <c r="H179"/>
  <c r="G179"/>
  <c r="F179"/>
  <c r="B172"/>
  <c r="A172"/>
  <c r="J171"/>
  <c r="I171"/>
  <c r="H171"/>
  <c r="G171"/>
  <c r="F171"/>
  <c r="B162"/>
  <c r="A162"/>
  <c r="J161"/>
  <c r="I161"/>
  <c r="H161"/>
  <c r="G161"/>
  <c r="F161"/>
  <c r="B154"/>
  <c r="A154"/>
  <c r="J153"/>
  <c r="I153"/>
  <c r="H153"/>
  <c r="G153"/>
  <c r="F153"/>
  <c r="B144"/>
  <c r="A144"/>
  <c r="B135"/>
  <c r="A135"/>
  <c r="J134"/>
  <c r="I134"/>
  <c r="H134"/>
  <c r="G134"/>
  <c r="F134"/>
  <c r="B125"/>
  <c r="A125"/>
  <c r="J124"/>
  <c r="I124"/>
  <c r="I135" s="1"/>
  <c r="H124"/>
  <c r="G124"/>
  <c r="F124"/>
  <c r="B118"/>
  <c r="A118"/>
  <c r="J117"/>
  <c r="I117"/>
  <c r="H117"/>
  <c r="G117"/>
  <c r="F117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F99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72" l="1"/>
  <c r="G190"/>
  <c r="I190"/>
  <c r="L43"/>
  <c r="L62"/>
  <c r="L118"/>
  <c r="L135"/>
  <c r="I99"/>
  <c r="H135"/>
  <c r="H154"/>
  <c r="J154"/>
  <c r="J172"/>
  <c r="I43"/>
  <c r="G99"/>
  <c r="I118"/>
  <c r="H172"/>
  <c r="J190"/>
  <c r="H118"/>
  <c r="J43"/>
  <c r="F81"/>
  <c r="H99"/>
  <c r="J118"/>
  <c r="G154"/>
  <c r="I172"/>
  <c r="L81"/>
  <c r="L154"/>
  <c r="F62"/>
  <c r="G62"/>
  <c r="J99"/>
  <c r="G135"/>
  <c r="I154"/>
  <c r="L24"/>
  <c r="L99"/>
  <c r="L172"/>
  <c r="G43"/>
  <c r="I62"/>
  <c r="G118"/>
  <c r="J135"/>
  <c r="H190"/>
  <c r="I81"/>
  <c r="G81"/>
  <c r="H81"/>
  <c r="F118"/>
  <c r="F135"/>
  <c r="F154"/>
  <c r="F172"/>
  <c r="F190"/>
  <c r="I24"/>
  <c r="F24"/>
  <c r="J24"/>
  <c r="H24"/>
  <c r="G24"/>
  <c r="L191" l="1"/>
  <c r="G191"/>
  <c r="J191"/>
  <c r="F191"/>
  <c r="H191"/>
  <c r="I19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<sst xmlns="http://schemas.openxmlformats.org/spreadsheetml/2006/main" count="255" uniqueCount="72">
  <si>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</si>
  <si>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</si>
  <si>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</si>
  <si>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</si>
  <si>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</si>
  <si>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</si>
  <si>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</si>
  <si>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</si>
  <si>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</si>
  <si>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</si>
  <si>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</si>
  <si>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</si>
  <si>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</si>
  <si>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</si>
  <si>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</si>
  <si>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</si>
  <si>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</si>
  <si>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</si>
  <si>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</si>
  <si>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</si>
  <si>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</si>
  <si>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</si>
  <si>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</si>
  <si>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</si>
  <si>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</si>
  <si>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</si>
  <si>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</si>
  <si>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</si>
  <si>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</si>
  <si>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</si>
  <si>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</si>
  <si>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</si>
  <si>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</si>
  <si>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</si>
  <si>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</si>
  <si>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</si>
  <si>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</si>
  <si>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</si>
  <si>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</si>
  <si>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</si>
  <si>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Масло сливочное</t>
  </si>
  <si>
    <t>Каша гречневая с маслом</t>
  </si>
  <si>
    <t>Чай с сахаром и лимоном</t>
  </si>
  <si>
    <t>Хлеб</t>
  </si>
  <si>
    <t>Какао с молоком</t>
  </si>
  <si>
    <t>Печенье</t>
  </si>
  <si>
    <t>Чай с сахаром с лимоном</t>
  </si>
  <si>
    <t>МКОУ "СОШ №11" г. Баксан</t>
  </si>
  <si>
    <t>Мамхегов М.Р.</t>
  </si>
  <si>
    <t>Омлет натуральный из яиц</t>
  </si>
  <si>
    <t>Хлеб пшеничный</t>
  </si>
  <si>
    <t>Овощи в нарезке</t>
  </si>
  <si>
    <t>Мармелад фруктовый</t>
  </si>
  <si>
    <t>Сыр твердый</t>
  </si>
  <si>
    <t>Закуска</t>
  </si>
  <si>
    <t>Сладкое</t>
  </si>
  <si>
    <t>Котлета мясная</t>
  </si>
  <si>
    <t>Картофельное пюре</t>
  </si>
  <si>
    <t>Куринное филе в сметанном соусе</t>
  </si>
  <si>
    <t>Пшенный гарнир</t>
  </si>
  <si>
    <t>Чай с ахаром и лимоном</t>
  </si>
  <si>
    <t>Масло</t>
  </si>
  <si>
    <t>Булочка домашняя</t>
  </si>
  <si>
    <t>Сырники из творога</t>
  </si>
  <si>
    <t>Какао и молоком</t>
  </si>
  <si>
    <t>Плов с куринным филе</t>
  </si>
  <si>
    <t>Овощной салат</t>
  </si>
  <si>
    <t>Жаркое из говядины</t>
  </si>
  <si>
    <t>Пшенная каша</t>
  </si>
  <si>
    <t>Гарнир</t>
  </si>
  <si>
    <t>Чай с молоком</t>
  </si>
  <si>
    <t>Куринное филе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</si>
</sst>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11" fillId="0" borderId="2" xfId="1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4" borderId="1" xfId="0" applyFill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NumberFormat="1" applyBorder="1"/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73" sqref="M173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10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126" t="s">
        <v>47</v>
      </c>
      <c r="D1" s="127"/>
      <c r="E1" s="128"/>
      <c r="F1" s="12" t="s">
        <v>16</v>
      </c>
      <c r="G1" s="2" t="s">
        <v>17</v>
      </c>
      <c r="H1" s="129" t="s">
        <v>38</v>
      </c>
      <c r="I1" s="129"/>
      <c r="J1" s="129"/>
      <c r="K1" s="129"/>
    </row>
    <row r="2" spans="1:12" ht="18">
      <c r="A2" s="35" t="s">
        <v>6</v>
      </c>
      <c r="C2" s="2"/>
      <c r="G2" s="2" t="s">
        <v>18</v>
      </c>
      <c r="H2" s="129" t="s">
        <v>48</v>
      </c>
      <c r="I2" s="129"/>
      <c r="J2" s="129"/>
      <c r="K2" s="12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49</v>
      </c>
      <c r="F6" s="112">
        <v>150</v>
      </c>
      <c r="G6" s="112">
        <v>9.6</v>
      </c>
      <c r="H6" s="112">
        <v>5.6</v>
      </c>
      <c r="I6" s="112">
        <v>2.1</v>
      </c>
      <c r="J6" s="112">
        <v>140</v>
      </c>
      <c r="K6" s="55">
        <v>7.2</v>
      </c>
      <c r="L6" s="112">
        <v>24.2</v>
      </c>
    </row>
    <row r="7" spans="1:12" ht="15">
      <c r="A7" s="23"/>
      <c r="B7" s="15"/>
      <c r="C7" s="11"/>
      <c r="D7" s="48" t="s">
        <v>43</v>
      </c>
      <c r="E7" s="56" t="s">
        <v>50</v>
      </c>
      <c r="F7" s="50">
        <v>40</v>
      </c>
      <c r="G7" s="51">
        <v>2.7</v>
      </c>
      <c r="H7" s="52">
        <v>1.1000000000000001</v>
      </c>
      <c r="I7" s="53">
        <v>17</v>
      </c>
      <c r="J7" s="54">
        <v>94</v>
      </c>
      <c r="K7" s="55">
        <v>10.1</v>
      </c>
      <c r="L7" s="56">
        <v>1.2</v>
      </c>
    </row>
    <row r="8" spans="1:12" ht="15">
      <c r="A8" s="23"/>
      <c r="B8" s="15"/>
      <c r="C8" s="11"/>
      <c r="D8" s="112" t="s">
        <v>54</v>
      </c>
      <c r="E8" s="56" t="s">
        <v>40</v>
      </c>
      <c r="F8" s="50">
        <v>4</v>
      </c>
      <c r="G8" s="51">
        <v>0.6</v>
      </c>
      <c r="H8" s="52">
        <v>6.2</v>
      </c>
      <c r="I8" s="53">
        <v>0.1</v>
      </c>
      <c r="J8" s="54">
        <v>74.2</v>
      </c>
      <c r="K8" s="55"/>
      <c r="L8" s="56">
        <v>7.4</v>
      </c>
    </row>
    <row r="9" spans="1:12" ht="15">
      <c r="A9" s="23"/>
      <c r="B9" s="15"/>
      <c r="C9" s="11"/>
      <c r="D9" s="112" t="s">
        <v>54</v>
      </c>
      <c r="E9" s="56" t="s">
        <v>51</v>
      </c>
      <c r="F9" s="50">
        <v>60</v>
      </c>
      <c r="G9" s="51">
        <v>2.6</v>
      </c>
      <c r="H9" s="52">
        <v>1.2</v>
      </c>
      <c r="I9" s="53">
        <v>3.1</v>
      </c>
      <c r="J9" s="54">
        <v>69</v>
      </c>
      <c r="K9" s="55">
        <v>9.4</v>
      </c>
      <c r="L9" s="56">
        <v>4</v>
      </c>
    </row>
    <row r="10" spans="1:12" ht="15">
      <c r="A10" s="23"/>
      <c r="B10" s="15"/>
      <c r="C10" s="11"/>
      <c r="D10" s="112" t="s">
        <v>55</v>
      </c>
      <c r="E10" s="56" t="s">
        <v>52</v>
      </c>
      <c r="F10" s="50">
        <v>17</v>
      </c>
      <c r="G10" s="51">
        <v>0.2</v>
      </c>
      <c r="H10" s="52">
        <v>0</v>
      </c>
      <c r="I10" s="53">
        <v>14.4</v>
      </c>
      <c r="J10" s="54">
        <v>60</v>
      </c>
      <c r="K10" s="55"/>
      <c r="L10" s="56">
        <v>6</v>
      </c>
    </row>
    <row r="11" spans="1:12" ht="15">
      <c r="A11" s="23"/>
      <c r="B11" s="15"/>
      <c r="C11" s="11"/>
      <c r="D11" s="6" t="s">
        <v>54</v>
      </c>
      <c r="E11" s="39" t="s">
        <v>53</v>
      </c>
      <c r="F11" s="40">
        <v>15</v>
      </c>
      <c r="G11" s="40">
        <v>3.3</v>
      </c>
      <c r="H11" s="40">
        <v>4.0999999999999996</v>
      </c>
      <c r="I11" s="40">
        <v>9.8000000000000007</v>
      </c>
      <c r="J11" s="40">
        <v>40.4</v>
      </c>
      <c r="K11" s="55"/>
      <c r="L11" s="40">
        <v>13</v>
      </c>
    </row>
    <row r="12" spans="1:12" ht="15">
      <c r="A12" s="23"/>
      <c r="B12" s="15"/>
      <c r="C12" s="11"/>
      <c r="D12" s="6" t="s">
        <v>22</v>
      </c>
      <c r="E12" s="39" t="s">
        <v>44</v>
      </c>
      <c r="F12" s="40">
        <v>250</v>
      </c>
      <c r="G12" s="40">
        <v>3.3</v>
      </c>
      <c r="H12" s="40">
        <v>3.4</v>
      </c>
      <c r="I12" s="40">
        <v>13.4</v>
      </c>
      <c r="J12" s="40">
        <v>163.9</v>
      </c>
      <c r="K12" s="55">
        <v>3.4</v>
      </c>
      <c r="L12" s="40">
        <v>14.8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536</v>
      </c>
      <c r="G13" s="19">
        <f t="shared" ref="G13:J13" si="0">SUM(G6:G12)</f>
        <v>22.3</v>
      </c>
      <c r="H13" s="19">
        <f t="shared" si="0"/>
        <v>21.599999999999994</v>
      </c>
      <c r="I13" s="19">
        <f t="shared" si="0"/>
        <v>59.9</v>
      </c>
      <c r="J13" s="19">
        <f t="shared" si="0"/>
        <v>641.5</v>
      </c>
      <c r="K13" s="55">
        <v>9.4</v>
      </c>
      <c r="L13" s="19">
        <f t="shared" ref="L13" si="1">SUM(L6:L12)</f>
        <v>70.599999999999994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30" t="s">
        <v>4</v>
      </c>
      <c r="D24" s="131"/>
      <c r="E24" s="31"/>
      <c r="F24" s="32">
        <f>F13+F23</f>
        <v>536</v>
      </c>
      <c r="G24" s="32">
        <f t="shared" ref="G24:J24" si="4">G13+G23</f>
        <v>22.3</v>
      </c>
      <c r="H24" s="32">
        <f t="shared" si="4"/>
        <v>21.599999999999994</v>
      </c>
      <c r="I24" s="32">
        <f t="shared" si="4"/>
        <v>59.9</v>
      </c>
      <c r="J24" s="32">
        <f t="shared" si="4"/>
        <v>641.5</v>
      </c>
      <c r="K24" s="32"/>
      <c r="L24" s="32">
        <f t="shared" ref="L24" si="5">L13+L23</f>
        <v>70.599999999999994</v>
      </c>
    </row>
    <row r="25" spans="1:12" ht="15">
      <c r="A25" s="14">
        <v>1</v>
      </c>
      <c r="B25" s="15">
        <v>2</v>
      </c>
      <c r="C25" s="22" t="s">
        <v>20</v>
      </c>
      <c r="D25" s="112" t="s">
        <v>21</v>
      </c>
      <c r="E25" s="112" t="s">
        <v>56</v>
      </c>
      <c r="F25" s="59">
        <v>70</v>
      </c>
      <c r="G25" s="60">
        <v>11</v>
      </c>
      <c r="H25" s="61">
        <v>7.6</v>
      </c>
      <c r="I25" s="62">
        <v>15.61</v>
      </c>
      <c r="J25" s="63">
        <v>158</v>
      </c>
      <c r="K25" s="64">
        <v>5.6</v>
      </c>
      <c r="L25" s="65">
        <v>71.5</v>
      </c>
    </row>
    <row r="26" spans="1:12" ht="15">
      <c r="A26" s="14"/>
      <c r="B26" s="15"/>
      <c r="C26" s="11"/>
      <c r="D26" s="112" t="s">
        <v>28</v>
      </c>
      <c r="E26" s="112" t="s">
        <v>57</v>
      </c>
      <c r="F26" s="59">
        <v>150</v>
      </c>
      <c r="G26" s="60">
        <v>4.5</v>
      </c>
      <c r="H26" s="61">
        <v>4</v>
      </c>
      <c r="I26" s="62">
        <v>30.3</v>
      </c>
      <c r="J26" s="63">
        <v>198.7</v>
      </c>
      <c r="K26" s="64">
        <v>13.1</v>
      </c>
      <c r="L26" s="65">
        <v>12.15</v>
      </c>
    </row>
    <row r="27" spans="1:12" ht="15">
      <c r="A27" s="14"/>
      <c r="B27" s="15"/>
      <c r="C27" s="11"/>
      <c r="D27" s="112" t="s">
        <v>23</v>
      </c>
      <c r="E27" s="112" t="s">
        <v>50</v>
      </c>
      <c r="F27" s="59">
        <v>40</v>
      </c>
      <c r="G27" s="60">
        <v>2.7</v>
      </c>
      <c r="H27" s="61">
        <v>1.1000000000000001</v>
      </c>
      <c r="I27" s="62">
        <v>17</v>
      </c>
      <c r="J27" s="63">
        <v>94</v>
      </c>
      <c r="K27" s="64">
        <v>10.1</v>
      </c>
      <c r="L27" s="65">
        <v>1.2</v>
      </c>
    </row>
    <row r="28" spans="1:12" ht="15">
      <c r="A28" s="14"/>
      <c r="B28" s="15"/>
      <c r="C28" s="11"/>
      <c r="D28" s="112" t="s">
        <v>22</v>
      </c>
      <c r="E28" s="112" t="s">
        <v>42</v>
      </c>
      <c r="F28" s="59">
        <v>250</v>
      </c>
      <c r="G28" s="60">
        <v>0.2</v>
      </c>
      <c r="H28" s="61">
        <v>0</v>
      </c>
      <c r="I28" s="62">
        <v>14</v>
      </c>
      <c r="J28" s="63">
        <v>56.8</v>
      </c>
      <c r="K28" s="64">
        <v>3.4</v>
      </c>
      <c r="L28" s="65">
        <v>2.1</v>
      </c>
    </row>
    <row r="29" spans="1:12" ht="15">
      <c r="A29" s="14"/>
      <c r="B29" s="15"/>
      <c r="C29" s="11"/>
      <c r="D29" s="112"/>
      <c r="E29" s="112"/>
      <c r="F29" s="59"/>
      <c r="G29" s="60"/>
      <c r="H29" s="61"/>
      <c r="I29" s="62"/>
      <c r="J29" s="63"/>
      <c r="K29" s="64"/>
      <c r="L29" s="65"/>
    </row>
    <row r="30" spans="1:12" ht="15">
      <c r="A30" s="14"/>
      <c r="B30" s="15"/>
      <c r="C30" s="11"/>
      <c r="D30" s="57"/>
      <c r="E30" s="58"/>
      <c r="F30" s="59"/>
      <c r="G30" s="60"/>
      <c r="H30" s="61"/>
      <c r="I30" s="62"/>
      <c r="J30" s="63"/>
      <c r="K30" s="64"/>
      <c r="L30" s="65"/>
    </row>
    <row r="31" spans="1:12" ht="15">
      <c r="A31" s="14"/>
      <c r="B31" s="15"/>
      <c r="C31" s="11"/>
      <c r="D31" s="57"/>
      <c r="E31" s="58"/>
      <c r="F31" s="59"/>
      <c r="G31" s="60"/>
      <c r="H31" s="61"/>
      <c r="I31" s="62"/>
      <c r="J31" s="63"/>
      <c r="K31" s="64"/>
      <c r="L31" s="65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18.399999999999999</v>
      </c>
      <c r="H32" s="19">
        <f t="shared" ref="H32" si="7">SUM(H25:H31)</f>
        <v>12.7</v>
      </c>
      <c r="I32" s="19">
        <f t="shared" ref="I32" si="8">SUM(I25:I31)</f>
        <v>76.91</v>
      </c>
      <c r="J32" s="19">
        <f t="shared" ref="J32:L32" si="9">SUM(J25:J31)</f>
        <v>507.5</v>
      </c>
      <c r="K32" s="25"/>
      <c r="L32" s="19">
        <f t="shared" si="9"/>
        <v>86.95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0" t="s">
        <v>4</v>
      </c>
      <c r="D43" s="131"/>
      <c r="E43" s="31"/>
      <c r="F43" s="32">
        <f>F32+F42</f>
        <v>510</v>
      </c>
      <c r="G43" s="32">
        <f t="shared" ref="G43" si="14">G32+G42</f>
        <v>18.399999999999999</v>
      </c>
      <c r="H43" s="32">
        <f t="shared" ref="H43" si="15">H32+H42</f>
        <v>12.7</v>
      </c>
      <c r="I43" s="32">
        <f t="shared" ref="I43" si="16">I32+I42</f>
        <v>76.91</v>
      </c>
      <c r="J43" s="32">
        <f t="shared" ref="J43:L43" si="17">J32+J42</f>
        <v>507.5</v>
      </c>
      <c r="K43" s="32"/>
      <c r="L43" s="32">
        <f t="shared" si="17"/>
        <v>86.95</v>
      </c>
    </row>
    <row r="44" spans="1:12" ht="15.75" thickBot="1">
      <c r="A44" s="20">
        <v>1</v>
      </c>
      <c r="B44" s="21">
        <v>3</v>
      </c>
      <c r="C44" s="22" t="s">
        <v>20</v>
      </c>
      <c r="D44" s="66" t="s">
        <v>21</v>
      </c>
      <c r="E44" s="115" t="s">
        <v>58</v>
      </c>
      <c r="F44" s="68">
        <v>80</v>
      </c>
      <c r="G44" s="69">
        <v>14.1</v>
      </c>
      <c r="H44" s="69">
        <v>10.4</v>
      </c>
      <c r="I44" s="69">
        <v>12.5</v>
      </c>
      <c r="J44" s="70">
        <v>151.5</v>
      </c>
      <c r="K44" s="71">
        <v>5.7</v>
      </c>
      <c r="L44" s="72">
        <v>39.08</v>
      </c>
    </row>
    <row r="45" spans="1:12" ht="15.75" thickBot="1">
      <c r="A45" s="23"/>
      <c r="B45" s="15"/>
      <c r="C45" s="11"/>
      <c r="D45" s="66" t="s">
        <v>28</v>
      </c>
      <c r="E45" s="115" t="s">
        <v>59</v>
      </c>
      <c r="F45" s="68">
        <v>150</v>
      </c>
      <c r="G45" s="69">
        <v>2</v>
      </c>
      <c r="H45" s="69">
        <v>2.0499999999999998</v>
      </c>
      <c r="I45" s="69">
        <v>28.9</v>
      </c>
      <c r="J45" s="70">
        <v>90.6</v>
      </c>
      <c r="K45" s="71">
        <v>12.3</v>
      </c>
      <c r="L45" s="72">
        <v>3.12</v>
      </c>
    </row>
    <row r="46" spans="1:12" ht="15.75" thickBot="1">
      <c r="A46" s="23"/>
      <c r="B46" s="15"/>
      <c r="C46" s="11"/>
      <c r="D46" s="66" t="s">
        <v>22</v>
      </c>
      <c r="E46" s="115" t="s">
        <v>60</v>
      </c>
      <c r="F46" s="68">
        <v>250</v>
      </c>
      <c r="G46" s="69">
        <v>0.2</v>
      </c>
      <c r="H46" s="69">
        <v>0</v>
      </c>
      <c r="I46" s="69">
        <v>14</v>
      </c>
      <c r="J46" s="70">
        <v>56.8</v>
      </c>
      <c r="K46" s="71">
        <v>3.4</v>
      </c>
      <c r="L46" s="72">
        <v>2.1</v>
      </c>
    </row>
    <row r="47" spans="1:12" ht="15.75" thickBot="1">
      <c r="A47" s="23"/>
      <c r="B47" s="15"/>
      <c r="C47" s="11"/>
      <c r="D47" s="66" t="s">
        <v>30</v>
      </c>
      <c r="E47" s="67" t="s">
        <v>23</v>
      </c>
      <c r="F47" s="68">
        <v>40</v>
      </c>
      <c r="G47" s="69">
        <v>2.7</v>
      </c>
      <c r="H47" s="69">
        <v>1.1000000000000001</v>
      </c>
      <c r="I47" s="69">
        <v>17</v>
      </c>
      <c r="J47" s="70">
        <v>94</v>
      </c>
      <c r="K47" s="71">
        <v>10.1</v>
      </c>
      <c r="L47" s="72">
        <v>1.2</v>
      </c>
    </row>
    <row r="48" spans="1:12" ht="15.75" thickBot="1">
      <c r="A48" s="23"/>
      <c r="B48" s="15"/>
      <c r="C48" s="11"/>
      <c r="D48" s="115" t="s">
        <v>54</v>
      </c>
      <c r="E48" s="115" t="s">
        <v>40</v>
      </c>
      <c r="F48" s="68">
        <v>4</v>
      </c>
      <c r="G48" s="69">
        <v>0.6</v>
      </c>
      <c r="H48" s="69">
        <v>6.2</v>
      </c>
      <c r="I48" s="69">
        <v>0.1</v>
      </c>
      <c r="J48" s="70">
        <v>74.2</v>
      </c>
      <c r="K48" s="71"/>
      <c r="L48" s="72">
        <v>7.4</v>
      </c>
    </row>
    <row r="49" spans="1:12" ht="15">
      <c r="A49" s="23"/>
      <c r="B49" s="15"/>
      <c r="C49" s="11"/>
      <c r="D49" s="6" t="s">
        <v>39</v>
      </c>
      <c r="E49" s="39" t="s">
        <v>45</v>
      </c>
      <c r="F49" s="40">
        <v>20</v>
      </c>
      <c r="G49" s="40">
        <v>1.8</v>
      </c>
      <c r="H49" s="40">
        <v>2</v>
      </c>
      <c r="I49" s="40">
        <v>15</v>
      </c>
      <c r="J49" s="40">
        <v>84</v>
      </c>
      <c r="K49" s="41"/>
      <c r="L49" s="40">
        <v>7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544</v>
      </c>
      <c r="G51" s="19">
        <f t="shared" ref="G51" si="18">SUM(G44:G50)</f>
        <v>21.400000000000002</v>
      </c>
      <c r="H51" s="19">
        <f t="shared" ref="H51" si="19">SUM(H44:H50)</f>
        <v>21.75</v>
      </c>
      <c r="I51" s="19">
        <f t="shared" ref="I51" si="20">SUM(I44:I50)</f>
        <v>87.5</v>
      </c>
      <c r="J51" s="19">
        <f t="shared" ref="J51:L51" si="21">SUM(J44:J50)</f>
        <v>551.09999999999991</v>
      </c>
      <c r="K51" s="25"/>
      <c r="L51" s="19">
        <f t="shared" si="21"/>
        <v>59.9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544</v>
      </c>
      <c r="G62" s="32">
        <f t="shared" ref="G62" si="26">G51+G61</f>
        <v>21.400000000000002</v>
      </c>
      <c r="H62" s="32">
        <f t="shared" ref="H62" si="27">H51+H61</f>
        <v>21.75</v>
      </c>
      <c r="I62" s="32">
        <f t="shared" ref="I62" si="28">I51+I61</f>
        <v>87.5</v>
      </c>
      <c r="J62" s="32">
        <f t="shared" ref="J62:L62" si="29">J51+J61</f>
        <v>551.09999999999991</v>
      </c>
      <c r="K62" s="32"/>
      <c r="L62" s="32">
        <f t="shared" si="29"/>
        <v>59.9</v>
      </c>
    </row>
    <row r="63" spans="1:12" ht="15.75" thickBot="1">
      <c r="A63" s="20">
        <v>1</v>
      </c>
      <c r="B63" s="21">
        <v>4</v>
      </c>
      <c r="C63" s="22" t="s">
        <v>20</v>
      </c>
      <c r="D63" s="73" t="s">
        <v>21</v>
      </c>
      <c r="E63" s="113" t="s">
        <v>41</v>
      </c>
      <c r="F63" s="75">
        <v>150</v>
      </c>
      <c r="G63" s="76">
        <v>3.48</v>
      </c>
      <c r="H63" s="76">
        <v>3.4</v>
      </c>
      <c r="I63" s="76">
        <v>21</v>
      </c>
      <c r="J63" s="77">
        <v>198</v>
      </c>
      <c r="K63" s="78">
        <v>9.5</v>
      </c>
      <c r="L63" s="79">
        <v>7.08</v>
      </c>
    </row>
    <row r="64" spans="1:12" ht="15.75" thickBot="1">
      <c r="A64" s="23"/>
      <c r="B64" s="15"/>
      <c r="C64" s="11"/>
      <c r="D64" s="113" t="s">
        <v>25</v>
      </c>
      <c r="E64" s="113" t="s">
        <v>53</v>
      </c>
      <c r="F64" s="75">
        <v>15</v>
      </c>
      <c r="G64" s="76">
        <v>3.3</v>
      </c>
      <c r="H64" s="76">
        <v>4.0999999999999996</v>
      </c>
      <c r="I64" s="76">
        <v>9.8000000000000007</v>
      </c>
      <c r="J64" s="77">
        <v>40.4</v>
      </c>
      <c r="K64" s="78"/>
      <c r="L64" s="79">
        <v>13</v>
      </c>
    </row>
    <row r="65" spans="1:12" ht="15.75" thickBot="1">
      <c r="A65" s="23"/>
      <c r="B65" s="15"/>
      <c r="C65" s="11"/>
      <c r="D65" s="73" t="s">
        <v>22</v>
      </c>
      <c r="E65" s="113" t="s">
        <v>70</v>
      </c>
      <c r="F65" s="75">
        <v>250</v>
      </c>
      <c r="G65" s="76">
        <v>3.3</v>
      </c>
      <c r="H65" s="76">
        <v>3.4</v>
      </c>
      <c r="I65" s="76">
        <v>13.4</v>
      </c>
      <c r="J65" s="77">
        <v>163.9</v>
      </c>
      <c r="K65" s="78">
        <v>3.4</v>
      </c>
      <c r="L65" s="79">
        <v>14.8</v>
      </c>
    </row>
    <row r="66" spans="1:12" ht="15.75" thickBot="1">
      <c r="A66" s="23"/>
      <c r="B66" s="15"/>
      <c r="C66" s="11"/>
      <c r="D66" s="73" t="s">
        <v>30</v>
      </c>
      <c r="E66" s="74" t="s">
        <v>23</v>
      </c>
      <c r="F66" s="75">
        <v>40</v>
      </c>
      <c r="G66" s="76">
        <v>2.7</v>
      </c>
      <c r="H66" s="76">
        <v>1.1000000000000001</v>
      </c>
      <c r="I66" s="76">
        <v>17</v>
      </c>
      <c r="J66" s="77">
        <v>94</v>
      </c>
      <c r="K66" s="78">
        <v>10.1</v>
      </c>
      <c r="L66" s="79">
        <v>1.2</v>
      </c>
    </row>
    <row r="67" spans="1:12" ht="15">
      <c r="A67" s="23"/>
      <c r="B67" s="15"/>
      <c r="C67" s="11"/>
      <c r="D67" s="113" t="s">
        <v>54</v>
      </c>
      <c r="E67" s="113" t="s">
        <v>61</v>
      </c>
      <c r="F67" s="75">
        <v>4</v>
      </c>
      <c r="G67" s="76">
        <v>0.6</v>
      </c>
      <c r="H67" s="76">
        <v>0.62</v>
      </c>
      <c r="I67" s="76">
        <v>0.1</v>
      </c>
      <c r="J67" s="77">
        <v>74.2</v>
      </c>
      <c r="K67" s="78"/>
      <c r="L67" s="79">
        <v>7</v>
      </c>
    </row>
    <row r="68" spans="1:12" ht="15">
      <c r="A68" s="23"/>
      <c r="B68" s="15"/>
      <c r="C68" s="11"/>
      <c r="D68" s="6" t="s">
        <v>39</v>
      </c>
      <c r="E68" s="39" t="s">
        <v>62</v>
      </c>
      <c r="F68" s="40">
        <v>80</v>
      </c>
      <c r="G68" s="40">
        <v>2.2000000000000002</v>
      </c>
      <c r="H68" s="40">
        <v>4.5999999999999996</v>
      </c>
      <c r="I68" s="40">
        <v>31</v>
      </c>
      <c r="J68" s="40">
        <v>190</v>
      </c>
      <c r="K68" s="41">
        <v>9.4</v>
      </c>
      <c r="L68" s="40">
        <v>11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539</v>
      </c>
      <c r="G70" s="19">
        <f t="shared" ref="G70" si="30">SUM(G63:G69)</f>
        <v>15.579999999999998</v>
      </c>
      <c r="H70" s="19">
        <f t="shared" ref="H70" si="31">SUM(H63:H69)</f>
        <v>17.22</v>
      </c>
      <c r="I70" s="19">
        <f t="shared" ref="I70" si="32">SUM(I63:I69)</f>
        <v>92.300000000000011</v>
      </c>
      <c r="J70" s="19">
        <f t="shared" ref="J70:L70" si="33">SUM(J63:J69)</f>
        <v>760.5</v>
      </c>
      <c r="K70" s="25"/>
      <c r="L70" s="19">
        <f t="shared" si="33"/>
        <v>54.08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539</v>
      </c>
      <c r="G81" s="32">
        <f t="shared" ref="G81" si="38">G70+G80</f>
        <v>15.579999999999998</v>
      </c>
      <c r="H81" s="32">
        <f t="shared" ref="H81" si="39">H70+H80</f>
        <v>17.22</v>
      </c>
      <c r="I81" s="32">
        <f t="shared" ref="I81" si="40">I70+I80</f>
        <v>92.300000000000011</v>
      </c>
      <c r="J81" s="32">
        <f t="shared" ref="J81:L81" si="41">J70+J80</f>
        <v>760.5</v>
      </c>
      <c r="K81" s="32"/>
      <c r="L81" s="32">
        <f t="shared" si="41"/>
        <v>54.08</v>
      </c>
    </row>
    <row r="82" spans="1:12" ht="15.75" thickBot="1">
      <c r="A82" s="20">
        <v>1</v>
      </c>
      <c r="B82" s="21">
        <v>5</v>
      </c>
      <c r="C82" s="22" t="s">
        <v>20</v>
      </c>
      <c r="D82" s="80" t="s">
        <v>21</v>
      </c>
      <c r="E82" s="122" t="s">
        <v>63</v>
      </c>
      <c r="F82" s="85">
        <v>150</v>
      </c>
      <c r="G82" s="86">
        <v>17.100000000000001</v>
      </c>
      <c r="H82" s="86">
        <v>3.6</v>
      </c>
      <c r="I82" s="86">
        <v>18.2</v>
      </c>
      <c r="J82" s="87">
        <v>325</v>
      </c>
      <c r="K82" s="88">
        <v>8.4</v>
      </c>
      <c r="L82" s="91">
        <v>21.63</v>
      </c>
    </row>
    <row r="83" spans="1:12" ht="15.75" thickBot="1">
      <c r="A83" s="23"/>
      <c r="B83" s="15"/>
      <c r="C83" s="11"/>
      <c r="D83" s="81" t="s">
        <v>25</v>
      </c>
      <c r="E83" s="84" t="s">
        <v>40</v>
      </c>
      <c r="F83" s="85">
        <v>4</v>
      </c>
      <c r="G83" s="86">
        <v>0.6</v>
      </c>
      <c r="H83" s="86">
        <v>6.2</v>
      </c>
      <c r="I83" s="86">
        <v>0.1</v>
      </c>
      <c r="J83" s="87">
        <v>74.2</v>
      </c>
      <c r="K83" s="89"/>
      <c r="L83" s="91">
        <v>7.4</v>
      </c>
    </row>
    <row r="84" spans="1:12" ht="15.75" thickBot="1">
      <c r="A84" s="23"/>
      <c r="B84" s="15"/>
      <c r="C84" s="11"/>
      <c r="D84" s="81" t="s">
        <v>22</v>
      </c>
      <c r="E84" s="122" t="s">
        <v>64</v>
      </c>
      <c r="F84" s="85">
        <v>250</v>
      </c>
      <c r="G84" s="86">
        <v>3.3</v>
      </c>
      <c r="H84" s="86">
        <v>3.4</v>
      </c>
      <c r="I84" s="86">
        <v>13.4</v>
      </c>
      <c r="J84" s="87">
        <v>163.9</v>
      </c>
      <c r="K84" s="89">
        <v>3.4</v>
      </c>
      <c r="L84" s="91">
        <v>14.8</v>
      </c>
    </row>
    <row r="85" spans="1:12" ht="15.75" thickBot="1">
      <c r="A85" s="23"/>
      <c r="B85" s="15"/>
      <c r="C85" s="11"/>
      <c r="D85" s="82" t="s">
        <v>30</v>
      </c>
      <c r="E85" s="84" t="s">
        <v>43</v>
      </c>
      <c r="F85" s="85">
        <v>40</v>
      </c>
      <c r="G85" s="86">
        <v>2.7</v>
      </c>
      <c r="H85" s="86">
        <v>1.1000000000000001</v>
      </c>
      <c r="I85" s="86">
        <v>17</v>
      </c>
      <c r="J85" s="87">
        <v>94</v>
      </c>
      <c r="K85" s="89">
        <v>10.1</v>
      </c>
      <c r="L85" s="91">
        <v>1.2</v>
      </c>
    </row>
    <row r="86" spans="1:12" ht="15.75" thickBot="1">
      <c r="A86" s="23"/>
      <c r="B86" s="15"/>
      <c r="C86" s="11"/>
      <c r="D86" s="83" t="s">
        <v>39</v>
      </c>
      <c r="E86" s="122" t="s">
        <v>45</v>
      </c>
      <c r="F86" s="85">
        <v>20</v>
      </c>
      <c r="G86" s="86">
        <v>1.8</v>
      </c>
      <c r="H86" s="86">
        <v>2</v>
      </c>
      <c r="I86" s="86">
        <v>15</v>
      </c>
      <c r="J86" s="87">
        <v>84</v>
      </c>
      <c r="K86" s="90"/>
      <c r="L86" s="91">
        <v>7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32</v>
      </c>
      <c r="E88" s="9"/>
      <c r="F88" s="19">
        <f>SUM(F82:F87)</f>
        <v>464</v>
      </c>
      <c r="G88" s="19">
        <f t="shared" ref="G88" si="42">SUM(G82:G87)</f>
        <v>25.500000000000004</v>
      </c>
      <c r="H88" s="19">
        <f t="shared" ref="H88" si="43">SUM(H82:H87)</f>
        <v>16.3</v>
      </c>
      <c r="I88" s="19">
        <f t="shared" ref="I88" si="44">SUM(I82:I87)</f>
        <v>63.7</v>
      </c>
      <c r="J88" s="19">
        <f t="shared" ref="J88:L88" si="45">SUM(J82:J87)</f>
        <v>741.1</v>
      </c>
      <c r="K88" s="25"/>
      <c r="L88" s="19">
        <f t="shared" si="45"/>
        <v>52.03</v>
      </c>
    </row>
    <row r="89" spans="1:12" ht="1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6">SUM(G89:G97)</f>
        <v>0</v>
      </c>
      <c r="H98" s="19">
        <f t="shared" ref="H98" si="47">SUM(H89:H97)</f>
        <v>0</v>
      </c>
      <c r="I98" s="19">
        <f t="shared" ref="I98" si="48">SUM(I89:I97)</f>
        <v>0</v>
      </c>
      <c r="J98" s="19">
        <f t="shared" ref="J98:L98" si="49">SUM(J89:J97)</f>
        <v>0</v>
      </c>
      <c r="K98" s="25"/>
      <c r="L98" s="19">
        <f t="shared" si="49"/>
        <v>0</v>
      </c>
    </row>
    <row r="99" spans="1:12" ht="15.75" customHeight="1" thickBot="1">
      <c r="A99" s="29">
        <f>A82</f>
        <v>1</v>
      </c>
      <c r="B99" s="30">
        <f>B82</f>
        <v>5</v>
      </c>
      <c r="C99" s="130" t="s">
        <v>4</v>
      </c>
      <c r="D99" s="131"/>
      <c r="E99" s="31"/>
      <c r="F99" s="32">
        <f>F88+F98</f>
        <v>464</v>
      </c>
      <c r="G99" s="32">
        <f t="shared" ref="G99" si="50">G88+G98</f>
        <v>25.500000000000004</v>
      </c>
      <c r="H99" s="32">
        <f t="shared" ref="H99" si="51">H88+H98</f>
        <v>16.3</v>
      </c>
      <c r="I99" s="32">
        <f t="shared" ref="I99" si="52">I88+I98</f>
        <v>63.7</v>
      </c>
      <c r="J99" s="32">
        <f t="shared" ref="J99:L99" si="53">J88+J98</f>
        <v>741.1</v>
      </c>
      <c r="K99" s="32"/>
      <c r="L99" s="32">
        <f t="shared" si="53"/>
        <v>52.03</v>
      </c>
    </row>
    <row r="100" spans="1:12" ht="15.75" thickBot="1">
      <c r="A100" s="20">
        <v>2</v>
      </c>
      <c r="B100" s="21">
        <v>1</v>
      </c>
      <c r="C100" s="22" t="s">
        <v>20</v>
      </c>
      <c r="D100" s="92" t="s">
        <v>21</v>
      </c>
      <c r="E100" s="122" t="s">
        <v>65</v>
      </c>
      <c r="F100" s="94">
        <v>170</v>
      </c>
      <c r="G100" s="95">
        <v>11.05</v>
      </c>
      <c r="H100" s="95">
        <v>3.06</v>
      </c>
      <c r="I100" s="95">
        <v>21.08</v>
      </c>
      <c r="J100" s="96">
        <v>157</v>
      </c>
      <c r="K100" s="97">
        <v>5.7</v>
      </c>
      <c r="L100" s="98">
        <v>41.88</v>
      </c>
    </row>
    <row r="101" spans="1:12" ht="15.75" thickBot="1">
      <c r="A101" s="23"/>
      <c r="B101" s="15"/>
      <c r="C101" s="11"/>
      <c r="D101" s="122" t="s">
        <v>54</v>
      </c>
      <c r="E101" s="122" t="s">
        <v>40</v>
      </c>
      <c r="F101" s="94">
        <v>4</v>
      </c>
      <c r="G101" s="95">
        <v>0.6</v>
      </c>
      <c r="H101" s="95">
        <v>6.2</v>
      </c>
      <c r="I101" s="95">
        <v>0.1</v>
      </c>
      <c r="J101" s="96">
        <v>74.2</v>
      </c>
      <c r="K101" s="97"/>
      <c r="L101" s="98">
        <v>7.4</v>
      </c>
    </row>
    <row r="102" spans="1:12" ht="15.75" thickBot="1">
      <c r="A102" s="23"/>
      <c r="B102" s="15"/>
      <c r="C102" s="11"/>
      <c r="D102" s="92" t="s">
        <v>22</v>
      </c>
      <c r="E102" s="93" t="s">
        <v>42</v>
      </c>
      <c r="F102" s="94">
        <v>250</v>
      </c>
      <c r="G102" s="95">
        <v>0.2</v>
      </c>
      <c r="H102" s="95">
        <v>0</v>
      </c>
      <c r="I102" s="95">
        <v>14</v>
      </c>
      <c r="J102" s="96">
        <v>56.8</v>
      </c>
      <c r="K102" s="97">
        <v>3.4</v>
      </c>
      <c r="L102" s="98">
        <v>2.1</v>
      </c>
    </row>
    <row r="103" spans="1:12" ht="15.75" thickBot="1">
      <c r="A103" s="23"/>
      <c r="B103" s="15"/>
      <c r="C103" s="11"/>
      <c r="D103" s="92" t="s">
        <v>30</v>
      </c>
      <c r="E103" s="93" t="s">
        <v>43</v>
      </c>
      <c r="F103" s="94">
        <v>40</v>
      </c>
      <c r="G103" s="95">
        <v>2.7</v>
      </c>
      <c r="H103" s="95">
        <v>1.1000000000000001</v>
      </c>
      <c r="I103" s="95">
        <v>17</v>
      </c>
      <c r="J103" s="96">
        <v>94</v>
      </c>
      <c r="K103" s="97">
        <v>10.1</v>
      </c>
      <c r="L103" s="98">
        <v>1.2</v>
      </c>
    </row>
    <row r="104" spans="1:12" ht="15">
      <c r="A104" s="23"/>
      <c r="B104" s="15"/>
      <c r="C104" s="11"/>
      <c r="D104" s="122" t="s">
        <v>54</v>
      </c>
      <c r="E104" s="122" t="s">
        <v>66</v>
      </c>
      <c r="F104" s="94">
        <v>60</v>
      </c>
      <c r="G104" s="95">
        <v>2.6</v>
      </c>
      <c r="H104" s="95">
        <v>1.2</v>
      </c>
      <c r="I104" s="95">
        <v>3.1</v>
      </c>
      <c r="J104" s="96">
        <v>69</v>
      </c>
      <c r="K104" s="97">
        <v>9.4</v>
      </c>
      <c r="L104" s="98">
        <v>4</v>
      </c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4"/>
      <c r="B107" s="17"/>
      <c r="C107" s="8"/>
      <c r="D107" s="18" t="s">
        <v>32</v>
      </c>
      <c r="E107" s="9"/>
      <c r="F107" s="19">
        <f>SUM(F100:F106)</f>
        <v>524</v>
      </c>
      <c r="G107" s="19">
        <f t="shared" ref="G107:J107" si="54">SUM(G100:G106)</f>
        <v>17.150000000000002</v>
      </c>
      <c r="H107" s="19">
        <f t="shared" si="54"/>
        <v>11.559999999999999</v>
      </c>
      <c r="I107" s="19">
        <f t="shared" si="54"/>
        <v>55.28</v>
      </c>
      <c r="J107" s="19">
        <f t="shared" si="54"/>
        <v>451</v>
      </c>
      <c r="K107" s="25"/>
      <c r="L107" s="19">
        <f t="shared" ref="L107" si="55">SUM(L100:L106)</f>
        <v>56.580000000000005</v>
      </c>
    </row>
    <row r="108" spans="1:12" ht="1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130" t="s">
        <v>4</v>
      </c>
      <c r="D118" s="131"/>
      <c r="E118" s="31"/>
      <c r="F118" s="32">
        <f>F107+F117</f>
        <v>524</v>
      </c>
      <c r="G118" s="32">
        <f t="shared" ref="G118" si="58">G107+G117</f>
        <v>17.150000000000002</v>
      </c>
      <c r="H118" s="32">
        <f t="shared" ref="H118" si="59">H107+H117</f>
        <v>11.559999999999999</v>
      </c>
      <c r="I118" s="32">
        <f t="shared" ref="I118" si="60">I107+I117</f>
        <v>55.28</v>
      </c>
      <c r="J118" s="32">
        <f t="shared" ref="J118:L118" si="61">J107+J117</f>
        <v>451</v>
      </c>
      <c r="K118" s="32"/>
      <c r="L118" s="32">
        <f t="shared" si="61"/>
        <v>56.580000000000005</v>
      </c>
    </row>
    <row r="119" spans="1:12" ht="15.75" thickBot="1">
      <c r="A119" s="14">
        <v>2</v>
      </c>
      <c r="B119" s="15">
        <v>2</v>
      </c>
      <c r="C119" s="22" t="s">
        <v>20</v>
      </c>
      <c r="D119" s="99" t="s">
        <v>21</v>
      </c>
      <c r="E119" s="124" t="s">
        <v>71</v>
      </c>
      <c r="F119" s="100">
        <v>80</v>
      </c>
      <c r="G119" s="101">
        <v>14.1</v>
      </c>
      <c r="H119" s="101">
        <v>10.4</v>
      </c>
      <c r="I119" s="101">
        <v>12.5</v>
      </c>
      <c r="J119" s="102">
        <v>151.5</v>
      </c>
      <c r="K119" s="103">
        <v>5.7</v>
      </c>
      <c r="L119" s="105">
        <v>39.68</v>
      </c>
    </row>
    <row r="120" spans="1:12" ht="15.75" thickBot="1">
      <c r="A120" s="14"/>
      <c r="B120" s="15"/>
      <c r="C120" s="11"/>
      <c r="D120" s="99" t="s">
        <v>28</v>
      </c>
      <c r="E120" s="124" t="s">
        <v>57</v>
      </c>
      <c r="F120" s="100">
        <v>150</v>
      </c>
      <c r="G120" s="101">
        <v>4.5</v>
      </c>
      <c r="H120" s="101">
        <v>4</v>
      </c>
      <c r="I120" s="101">
        <v>30.3</v>
      </c>
      <c r="J120" s="102">
        <v>198.7</v>
      </c>
      <c r="K120" s="103">
        <v>13.1</v>
      </c>
      <c r="L120" s="105">
        <v>14.58</v>
      </c>
    </row>
    <row r="121" spans="1:12" ht="15.75" thickBot="1">
      <c r="A121" s="14"/>
      <c r="B121" s="15"/>
      <c r="C121" s="11"/>
      <c r="D121" s="99" t="s">
        <v>30</v>
      </c>
      <c r="E121" s="124" t="s">
        <v>43</v>
      </c>
      <c r="F121" s="100">
        <v>40</v>
      </c>
      <c r="G121" s="101">
        <v>2.7</v>
      </c>
      <c r="H121" s="101">
        <v>1.1000000000000001</v>
      </c>
      <c r="I121" s="101">
        <v>17</v>
      </c>
      <c r="J121" s="102">
        <v>94</v>
      </c>
      <c r="K121" s="103">
        <v>10.1</v>
      </c>
      <c r="L121" s="105">
        <v>1.2</v>
      </c>
    </row>
    <row r="122" spans="1:12" ht="15.75" thickBot="1">
      <c r="A122" s="14"/>
      <c r="B122" s="15"/>
      <c r="C122" s="11"/>
      <c r="D122" s="99" t="s">
        <v>22</v>
      </c>
      <c r="E122" s="124" t="s">
        <v>42</v>
      </c>
      <c r="F122" s="100">
        <v>250</v>
      </c>
      <c r="G122" s="101">
        <v>0.2</v>
      </c>
      <c r="H122" s="101">
        <v>0</v>
      </c>
      <c r="I122" s="101">
        <v>14</v>
      </c>
      <c r="J122" s="102">
        <v>56.8</v>
      </c>
      <c r="K122" s="103">
        <v>3.4</v>
      </c>
      <c r="L122" s="105">
        <v>2.1</v>
      </c>
    </row>
    <row r="123" spans="1:12" ht="15">
      <c r="A123" s="14"/>
      <c r="B123" s="15"/>
      <c r="C123" s="11"/>
      <c r="D123" s="99" t="s">
        <v>39</v>
      </c>
      <c r="E123" s="124" t="s">
        <v>45</v>
      </c>
      <c r="F123" s="100">
        <v>20</v>
      </c>
      <c r="G123" s="101">
        <v>1.8</v>
      </c>
      <c r="H123" s="101">
        <v>2</v>
      </c>
      <c r="I123" s="101">
        <v>15</v>
      </c>
      <c r="J123" s="102">
        <v>84</v>
      </c>
      <c r="K123" s="104"/>
      <c r="L123" s="105">
        <v>7</v>
      </c>
    </row>
    <row r="124" spans="1:12" ht="15">
      <c r="A124" s="16"/>
      <c r="B124" s="17"/>
      <c r="C124" s="8"/>
      <c r="D124" s="18" t="s">
        <v>32</v>
      </c>
      <c r="E124" s="125"/>
      <c r="F124" s="19">
        <f>SUM(F119:F123)</f>
        <v>540</v>
      </c>
      <c r="G124" s="19">
        <f t="shared" ref="G124:J124" si="62">SUM(G119:G123)</f>
        <v>23.3</v>
      </c>
      <c r="H124" s="19">
        <f t="shared" si="62"/>
        <v>17.5</v>
      </c>
      <c r="I124" s="19">
        <f t="shared" si="62"/>
        <v>88.8</v>
      </c>
      <c r="J124" s="19">
        <f t="shared" si="62"/>
        <v>585</v>
      </c>
      <c r="K124" s="25"/>
      <c r="L124" s="19">
        <f t="shared" ref="L124" si="63">SUM(L119:L123)</f>
        <v>64.56</v>
      </c>
    </row>
    <row r="125" spans="1:12" ht="15">
      <c r="A125" s="13">
        <f>A119</f>
        <v>2</v>
      </c>
      <c r="B125" s="13">
        <f>B119</f>
        <v>2</v>
      </c>
      <c r="C125" s="10" t="s">
        <v>24</v>
      </c>
      <c r="D125" s="7" t="s">
        <v>25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7" t="s">
        <v>26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11"/>
      <c r="D127" s="7" t="s">
        <v>27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7" t="s">
        <v>28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29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30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31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6"/>
      <c r="B134" s="17"/>
      <c r="C134" s="8"/>
      <c r="D134" s="18" t="s">
        <v>32</v>
      </c>
      <c r="E134" s="9"/>
      <c r="F134" s="19">
        <f>SUM(F125:F133)</f>
        <v>0</v>
      </c>
      <c r="G134" s="19">
        <f t="shared" ref="G134:J134" si="64">SUM(G125:G133)</f>
        <v>0</v>
      </c>
      <c r="H134" s="19">
        <f t="shared" si="64"/>
        <v>0</v>
      </c>
      <c r="I134" s="19">
        <f t="shared" si="64"/>
        <v>0</v>
      </c>
      <c r="J134" s="19">
        <f t="shared" si="64"/>
        <v>0</v>
      </c>
      <c r="K134" s="25"/>
      <c r="L134" s="19">
        <f t="shared" ref="L134" si="65">SUM(L125:L133)</f>
        <v>0</v>
      </c>
    </row>
    <row r="135" spans="1:12" ht="15.75" thickBot="1">
      <c r="A135" s="33">
        <f>A119</f>
        <v>2</v>
      </c>
      <c r="B135" s="33">
        <f>B119</f>
        <v>2</v>
      </c>
      <c r="C135" s="130" t="s">
        <v>4</v>
      </c>
      <c r="D135" s="131"/>
      <c r="E135" s="31"/>
      <c r="F135" s="32">
        <f>F124+F134</f>
        <v>540</v>
      </c>
      <c r="G135" s="32">
        <f t="shared" ref="G135" si="66">G124+G134</f>
        <v>23.3</v>
      </c>
      <c r="H135" s="32">
        <f t="shared" ref="H135" si="67">H124+H134</f>
        <v>17.5</v>
      </c>
      <c r="I135" s="32">
        <f t="shared" ref="I135" si="68">I124+I134</f>
        <v>88.8</v>
      </c>
      <c r="J135" s="32">
        <f t="shared" ref="J135:L135" si="69">J124+J134</f>
        <v>585</v>
      </c>
      <c r="K135" s="32"/>
      <c r="L135" s="32">
        <f t="shared" si="69"/>
        <v>64.56</v>
      </c>
    </row>
    <row r="136" spans="1:12" ht="15.75" thickBot="1">
      <c r="A136" s="20">
        <v>2</v>
      </c>
      <c r="B136" s="21">
        <v>3</v>
      </c>
      <c r="C136" s="22" t="s">
        <v>20</v>
      </c>
      <c r="D136" s="122" t="s">
        <v>21</v>
      </c>
      <c r="E136" s="56" t="s">
        <v>49</v>
      </c>
      <c r="F136" s="112">
        <v>150</v>
      </c>
      <c r="G136" s="112">
        <v>9.6</v>
      </c>
      <c r="H136" s="112">
        <v>5.6</v>
      </c>
      <c r="I136" s="112">
        <v>2.1</v>
      </c>
      <c r="J136" s="112">
        <v>140</v>
      </c>
      <c r="K136" s="123">
        <v>7.2</v>
      </c>
      <c r="L136" s="112">
        <v>24.2</v>
      </c>
    </row>
    <row r="137" spans="1:12" ht="15">
      <c r="A137" s="23"/>
      <c r="B137" s="15"/>
      <c r="C137" s="11"/>
      <c r="D137" s="48" t="s">
        <v>43</v>
      </c>
      <c r="E137" s="56" t="s">
        <v>50</v>
      </c>
      <c r="F137" s="56">
        <v>40</v>
      </c>
      <c r="G137" s="56">
        <v>2.7</v>
      </c>
      <c r="H137" s="56">
        <v>1.1000000000000001</v>
      </c>
      <c r="I137" s="56">
        <v>17</v>
      </c>
      <c r="J137" s="56">
        <v>94</v>
      </c>
      <c r="K137" s="55">
        <v>10.1</v>
      </c>
      <c r="L137" s="56">
        <v>1.2</v>
      </c>
    </row>
    <row r="138" spans="1:12" ht="15">
      <c r="A138" s="23"/>
      <c r="B138" s="15"/>
      <c r="C138" s="11"/>
      <c r="D138" s="112" t="s">
        <v>54</v>
      </c>
      <c r="E138" s="56" t="s">
        <v>40</v>
      </c>
      <c r="F138" s="56">
        <v>4</v>
      </c>
      <c r="G138" s="56">
        <v>0.6</v>
      </c>
      <c r="H138" s="56">
        <v>6.2</v>
      </c>
      <c r="I138" s="56">
        <v>0.1</v>
      </c>
      <c r="J138" s="56">
        <v>74.2</v>
      </c>
      <c r="K138" s="55"/>
      <c r="L138" s="56">
        <v>7.4</v>
      </c>
    </row>
    <row r="139" spans="1:12" ht="15.75" customHeight="1">
      <c r="A139" s="23"/>
      <c r="B139" s="15"/>
      <c r="C139" s="11"/>
      <c r="D139" s="112" t="s">
        <v>54</v>
      </c>
      <c r="E139" s="56" t="s">
        <v>51</v>
      </c>
      <c r="F139" s="56">
        <v>60</v>
      </c>
      <c r="G139" s="56">
        <v>2.6</v>
      </c>
      <c r="H139" s="56">
        <v>1.2</v>
      </c>
      <c r="I139" s="56">
        <v>3.1</v>
      </c>
      <c r="J139" s="56">
        <v>69</v>
      </c>
      <c r="K139" s="55">
        <v>9.4</v>
      </c>
      <c r="L139" s="56">
        <v>4</v>
      </c>
    </row>
    <row r="140" spans="1:12" ht="15">
      <c r="A140" s="23"/>
      <c r="B140" s="15"/>
      <c r="C140" s="11"/>
      <c r="D140" s="112" t="s">
        <v>55</v>
      </c>
      <c r="E140" s="56" t="s">
        <v>52</v>
      </c>
      <c r="F140" s="56">
        <v>17</v>
      </c>
      <c r="G140" s="56">
        <v>0.2</v>
      </c>
      <c r="H140" s="56">
        <v>0</v>
      </c>
      <c r="I140" s="56">
        <v>14.4</v>
      </c>
      <c r="J140" s="56">
        <v>60</v>
      </c>
      <c r="K140" s="55"/>
      <c r="L140" s="56">
        <v>6</v>
      </c>
    </row>
    <row r="141" spans="1:12" ht="15">
      <c r="A141" s="23"/>
      <c r="B141" s="15"/>
      <c r="C141" s="11"/>
      <c r="D141" s="6" t="s">
        <v>54</v>
      </c>
      <c r="E141" s="39" t="s">
        <v>53</v>
      </c>
      <c r="F141" s="40">
        <v>15</v>
      </c>
      <c r="G141" s="40">
        <v>3.3</v>
      </c>
      <c r="H141" s="40">
        <v>4.0999999999999996</v>
      </c>
      <c r="I141" s="40">
        <v>9.8000000000000007</v>
      </c>
      <c r="J141" s="40">
        <v>40.4</v>
      </c>
      <c r="K141" s="41"/>
      <c r="L141" s="40">
        <v>13</v>
      </c>
    </row>
    <row r="142" spans="1:12" ht="15">
      <c r="A142" s="23"/>
      <c r="B142" s="15"/>
      <c r="C142" s="11"/>
      <c r="D142" s="6" t="s">
        <v>22</v>
      </c>
      <c r="E142" s="39" t="s">
        <v>44</v>
      </c>
      <c r="F142" s="40">
        <v>250</v>
      </c>
      <c r="G142" s="40">
        <v>3.3</v>
      </c>
      <c r="H142" s="40">
        <v>3.4</v>
      </c>
      <c r="I142" s="40">
        <v>13.4</v>
      </c>
      <c r="J142" s="40">
        <v>163.9</v>
      </c>
      <c r="K142" s="55">
        <v>3.4</v>
      </c>
      <c r="L142" s="40">
        <v>14.8</v>
      </c>
    </row>
    <row r="143" spans="1:12" ht="15">
      <c r="A143" s="24"/>
      <c r="B143" s="17"/>
      <c r="C143" s="8"/>
      <c r="D143" s="18" t="s">
        <v>32</v>
      </c>
      <c r="E143" s="9"/>
      <c r="F143" s="19">
        <f>SUM(F136:F142)</f>
        <v>536</v>
      </c>
      <c r="G143" s="19">
        <f t="shared" ref="G143:J143" si="70">SUM(G136:G142)</f>
        <v>22.3</v>
      </c>
      <c r="H143" s="19">
        <f t="shared" si="70"/>
        <v>21.599999999999994</v>
      </c>
      <c r="I143" s="19">
        <f t="shared" si="70"/>
        <v>59.9</v>
      </c>
      <c r="J143" s="19">
        <f t="shared" si="70"/>
        <v>641.5</v>
      </c>
      <c r="K143" s="25"/>
      <c r="L143" s="19">
        <f t="shared" ref="L143" si="71">SUM(L136:L142)</f>
        <v>70.599999999999994</v>
      </c>
    </row>
    <row r="144" spans="1:12" ht="15">
      <c r="A144" s="26">
        <f>A136</f>
        <v>2</v>
      </c>
      <c r="B144" s="13">
        <f>B136</f>
        <v>3</v>
      </c>
      <c r="C144" s="10" t="s">
        <v>24</v>
      </c>
      <c r="D144" s="7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19">
        <f t="shared" ref="L153" si="73">SUM(L144:L152)</f>
        <v>0</v>
      </c>
    </row>
    <row r="154" spans="1:12" ht="15.75" thickBot="1">
      <c r="A154" s="29">
        <f>A136</f>
        <v>2</v>
      </c>
      <c r="B154" s="30">
        <f>B136</f>
        <v>3</v>
      </c>
      <c r="C154" s="130" t="s">
        <v>4</v>
      </c>
      <c r="D154" s="131"/>
      <c r="E154" s="31"/>
      <c r="F154" s="32">
        <f>F143+F153</f>
        <v>536</v>
      </c>
      <c r="G154" s="32">
        <f t="shared" ref="G154" si="74">G143+G153</f>
        <v>22.3</v>
      </c>
      <c r="H154" s="32">
        <f t="shared" ref="H154" si="75">H143+H153</f>
        <v>21.599999999999994</v>
      </c>
      <c r="I154" s="32">
        <f t="shared" ref="I154" si="76">I143+I153</f>
        <v>59.9</v>
      </c>
      <c r="J154" s="32">
        <f t="shared" ref="J154:L154" si="77">J143+J153</f>
        <v>641.5</v>
      </c>
      <c r="K154" s="32"/>
      <c r="L154" s="32">
        <f t="shared" si="77"/>
        <v>70.599999999999994</v>
      </c>
    </row>
    <row r="155" spans="1:12" ht="15">
      <c r="A155" s="20">
        <v>2</v>
      </c>
      <c r="B155" s="21">
        <v>4</v>
      </c>
      <c r="C155" s="22" t="s">
        <v>20</v>
      </c>
      <c r="D155" s="106" t="s">
        <v>21</v>
      </c>
      <c r="E155" s="112" t="s">
        <v>67</v>
      </c>
      <c r="F155" s="107">
        <v>230</v>
      </c>
      <c r="G155" s="108">
        <v>14.1</v>
      </c>
      <c r="H155" s="108">
        <v>11.5</v>
      </c>
      <c r="I155" s="108">
        <v>29.2</v>
      </c>
      <c r="J155" s="109">
        <v>298.7</v>
      </c>
      <c r="K155" s="110">
        <v>5.7</v>
      </c>
      <c r="L155" s="111">
        <v>78.13</v>
      </c>
    </row>
    <row r="156" spans="1:12" ht="15">
      <c r="A156" s="23"/>
      <c r="B156" s="15"/>
      <c r="C156" s="11"/>
      <c r="D156" s="112" t="s">
        <v>25</v>
      </c>
      <c r="E156" s="112" t="s">
        <v>51</v>
      </c>
      <c r="F156" s="107">
        <v>60</v>
      </c>
      <c r="G156" s="108">
        <v>2.6</v>
      </c>
      <c r="H156" s="108">
        <v>1.2</v>
      </c>
      <c r="I156" s="108">
        <v>3.1</v>
      </c>
      <c r="J156" s="109">
        <v>69</v>
      </c>
      <c r="K156" s="110">
        <v>9.4</v>
      </c>
      <c r="L156" s="111">
        <v>4</v>
      </c>
    </row>
    <row r="157" spans="1:12" ht="15">
      <c r="A157" s="23"/>
      <c r="B157" s="15"/>
      <c r="C157" s="11"/>
      <c r="D157" s="106" t="s">
        <v>22</v>
      </c>
      <c r="E157" s="107" t="s">
        <v>46</v>
      </c>
      <c r="F157" s="107">
        <v>200</v>
      </c>
      <c r="G157" s="108">
        <v>0.2</v>
      </c>
      <c r="H157" s="108">
        <v>0</v>
      </c>
      <c r="I157" s="108">
        <v>14</v>
      </c>
      <c r="J157" s="109">
        <v>56.8</v>
      </c>
      <c r="K157" s="110">
        <v>3.4</v>
      </c>
      <c r="L157" s="111">
        <v>2.1</v>
      </c>
    </row>
    <row r="158" spans="1:12" ht="15">
      <c r="A158" s="23"/>
      <c r="B158" s="15"/>
      <c r="C158" s="11"/>
      <c r="D158" s="106" t="s">
        <v>30</v>
      </c>
      <c r="E158" s="107" t="s">
        <v>23</v>
      </c>
      <c r="F158" s="107">
        <v>40</v>
      </c>
      <c r="G158" s="108">
        <v>2.7</v>
      </c>
      <c r="H158" s="108">
        <v>1.1000000000000001</v>
      </c>
      <c r="I158" s="108">
        <v>17</v>
      </c>
      <c r="J158" s="109">
        <v>94</v>
      </c>
      <c r="K158" s="110">
        <v>10.1</v>
      </c>
      <c r="L158" s="111">
        <v>1.2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32</v>
      </c>
      <c r="E161" s="9"/>
      <c r="F161" s="19">
        <f>SUM(F155:F160)</f>
        <v>530</v>
      </c>
      <c r="G161" s="19">
        <f t="shared" ref="G161:J161" si="78">SUM(G155:G160)</f>
        <v>19.599999999999998</v>
      </c>
      <c r="H161" s="19">
        <f t="shared" si="78"/>
        <v>13.799999999999999</v>
      </c>
      <c r="I161" s="19">
        <f t="shared" si="78"/>
        <v>63.3</v>
      </c>
      <c r="J161" s="19">
        <f t="shared" si="78"/>
        <v>518.5</v>
      </c>
      <c r="K161" s="25"/>
      <c r="L161" s="19">
        <f t="shared" ref="L161" si="79">SUM(L155:L160)</f>
        <v>85.429999999999993</v>
      </c>
    </row>
    <row r="162" spans="1:12" ht="15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80">SUM(G162:G170)</f>
        <v>0</v>
      </c>
      <c r="H171" s="19">
        <f t="shared" si="80"/>
        <v>0</v>
      </c>
      <c r="I171" s="19">
        <f t="shared" si="80"/>
        <v>0</v>
      </c>
      <c r="J171" s="19">
        <f t="shared" si="80"/>
        <v>0</v>
      </c>
      <c r="K171" s="25"/>
      <c r="L171" s="19">
        <f t="shared" ref="L171" si="81">SUM(L162:L170)</f>
        <v>0</v>
      </c>
    </row>
    <row r="172" spans="1:12" ht="15.75" thickBot="1">
      <c r="A172" s="29">
        <f>A155</f>
        <v>2</v>
      </c>
      <c r="B172" s="30">
        <f>B155</f>
        <v>4</v>
      </c>
      <c r="C172" s="130" t="s">
        <v>4</v>
      </c>
      <c r="D172" s="131"/>
      <c r="E172" s="31"/>
      <c r="F172" s="32">
        <f>F161+F171</f>
        <v>530</v>
      </c>
      <c r="G172" s="32">
        <f t="shared" ref="G172" si="82">G161+G171</f>
        <v>19.599999999999998</v>
      </c>
      <c r="H172" s="32">
        <f t="shared" ref="H172" si="83">H161+H171</f>
        <v>13.799999999999999</v>
      </c>
      <c r="I172" s="32">
        <f t="shared" ref="I172" si="84">I161+I171</f>
        <v>63.3</v>
      </c>
      <c r="J172" s="32">
        <f t="shared" ref="J172:L172" si="85">J161+J171</f>
        <v>518.5</v>
      </c>
      <c r="K172" s="32"/>
      <c r="L172" s="32">
        <f t="shared" si="85"/>
        <v>85.429999999999993</v>
      </c>
    </row>
    <row r="173" spans="1:12" ht="15.75" thickBot="1">
      <c r="A173" s="20">
        <v>2</v>
      </c>
      <c r="B173" s="21">
        <v>5</v>
      </c>
      <c r="C173" s="22" t="s">
        <v>20</v>
      </c>
      <c r="D173" s="113" t="s">
        <v>21</v>
      </c>
      <c r="E173" s="122" t="s">
        <v>58</v>
      </c>
      <c r="F173" s="116">
        <v>80</v>
      </c>
      <c r="G173" s="117">
        <v>14.1</v>
      </c>
      <c r="H173" s="117">
        <v>10.4</v>
      </c>
      <c r="I173" s="117">
        <v>12.5</v>
      </c>
      <c r="J173" s="118">
        <v>151.5</v>
      </c>
      <c r="K173" s="119">
        <v>5.7</v>
      </c>
      <c r="L173" s="122">
        <v>39.08</v>
      </c>
    </row>
    <row r="174" spans="1:12" ht="15.75" thickBot="1">
      <c r="A174" s="23"/>
      <c r="B174" s="15"/>
      <c r="C174" s="11"/>
      <c r="D174" s="112" t="s">
        <v>69</v>
      </c>
      <c r="E174" s="122" t="s">
        <v>68</v>
      </c>
      <c r="F174" s="116">
        <v>150</v>
      </c>
      <c r="G174" s="117">
        <v>2</v>
      </c>
      <c r="H174" s="117">
        <v>2.0499999999999998</v>
      </c>
      <c r="I174" s="117">
        <v>28.9</v>
      </c>
      <c r="J174" s="118">
        <v>90.6</v>
      </c>
      <c r="K174" s="120">
        <v>12.3</v>
      </c>
      <c r="L174" s="122">
        <v>3.12</v>
      </c>
    </row>
    <row r="175" spans="1:12" ht="15.75" thickBot="1">
      <c r="A175" s="23"/>
      <c r="B175" s="15"/>
      <c r="C175" s="11"/>
      <c r="D175" s="112" t="s">
        <v>22</v>
      </c>
      <c r="E175" s="122" t="s">
        <v>42</v>
      </c>
      <c r="F175" s="116">
        <v>250</v>
      </c>
      <c r="G175" s="117">
        <v>0.2</v>
      </c>
      <c r="H175" s="117">
        <v>0</v>
      </c>
      <c r="I175" s="117">
        <v>14</v>
      </c>
      <c r="J175" s="118">
        <v>56.8</v>
      </c>
      <c r="K175" s="120">
        <v>3.4</v>
      </c>
      <c r="L175" s="122">
        <v>2.1</v>
      </c>
    </row>
    <row r="176" spans="1:12" ht="15.75" thickBot="1">
      <c r="A176" s="23"/>
      <c r="B176" s="15"/>
      <c r="C176" s="11"/>
      <c r="D176" s="114" t="s">
        <v>30</v>
      </c>
      <c r="E176" s="116" t="s">
        <v>23</v>
      </c>
      <c r="F176" s="116">
        <v>40</v>
      </c>
      <c r="G176" s="117">
        <v>2.7</v>
      </c>
      <c r="H176" s="117">
        <v>1.1000000000000001</v>
      </c>
      <c r="I176" s="117">
        <v>17</v>
      </c>
      <c r="J176" s="118">
        <v>94</v>
      </c>
      <c r="K176" s="120">
        <v>10.1</v>
      </c>
      <c r="L176" s="122">
        <v>1.2</v>
      </c>
    </row>
    <row r="177" spans="1:12" ht="15.75" thickBot="1">
      <c r="A177" s="23"/>
      <c r="B177" s="15"/>
      <c r="C177" s="11"/>
      <c r="D177" s="115" t="s">
        <v>25</v>
      </c>
      <c r="E177" s="122" t="s">
        <v>40</v>
      </c>
      <c r="F177" s="116">
        <v>4</v>
      </c>
      <c r="G177" s="117">
        <v>0.6</v>
      </c>
      <c r="H177" s="117">
        <v>6.2</v>
      </c>
      <c r="I177" s="117">
        <v>0.1</v>
      </c>
      <c r="J177" s="118">
        <v>74.2</v>
      </c>
      <c r="K177" s="121"/>
      <c r="L177" s="122">
        <v>7.4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customHeight="1">
      <c r="A179" s="24"/>
      <c r="B179" s="17"/>
      <c r="C179" s="8"/>
      <c r="D179" s="18" t="s">
        <v>32</v>
      </c>
      <c r="E179" s="9"/>
      <c r="F179" s="19">
        <f>SUM(F173:F178)</f>
        <v>524</v>
      </c>
      <c r="G179" s="19">
        <f t="shared" ref="G179:J179" si="86">SUM(G173:G178)</f>
        <v>19.600000000000001</v>
      </c>
      <c r="H179" s="19">
        <f t="shared" si="86"/>
        <v>19.75</v>
      </c>
      <c r="I179" s="19">
        <f t="shared" si="86"/>
        <v>72.5</v>
      </c>
      <c r="J179" s="19">
        <f t="shared" si="86"/>
        <v>467.09999999999997</v>
      </c>
      <c r="K179" s="25"/>
      <c r="L179" s="19">
        <f t="shared" ref="L179" si="87">SUM(L173:L178)</f>
        <v>52.9</v>
      </c>
    </row>
    <row r="180" spans="1:12" ht="15">
      <c r="A180" s="26">
        <f>A173</f>
        <v>2</v>
      </c>
      <c r="B180" s="13">
        <f>B173</f>
        <v>5</v>
      </c>
      <c r="C180" s="10" t="s">
        <v>24</v>
      </c>
      <c r="D180" s="7" t="s">
        <v>25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88">SUM(G180:G188)</f>
        <v>0</v>
      </c>
      <c r="H189" s="19">
        <f t="shared" si="88"/>
        <v>0</v>
      </c>
      <c r="I189" s="19">
        <f t="shared" si="88"/>
        <v>0</v>
      </c>
      <c r="J189" s="19">
        <f t="shared" si="88"/>
        <v>0</v>
      </c>
      <c r="K189" s="25"/>
      <c r="L189" s="19">
        <f t="shared" ref="L189" si="89">SUM(L180:L188)</f>
        <v>0</v>
      </c>
    </row>
    <row r="190" spans="1:12" ht="15.75" thickBot="1">
      <c r="A190" s="29">
        <f>A173</f>
        <v>2</v>
      </c>
      <c r="B190" s="30">
        <f>B173</f>
        <v>5</v>
      </c>
      <c r="C190" s="130" t="s">
        <v>4</v>
      </c>
      <c r="D190" s="131"/>
      <c r="E190" s="31"/>
      <c r="F190" s="32">
        <f>F179+F189</f>
        <v>524</v>
      </c>
      <c r="G190" s="32">
        <f t="shared" ref="G190" si="90">G179+G189</f>
        <v>19.600000000000001</v>
      </c>
      <c r="H190" s="32">
        <f t="shared" ref="H190" si="91">H179+H189</f>
        <v>19.75</v>
      </c>
      <c r="I190" s="32">
        <f t="shared" ref="I190" si="92">I179+I189</f>
        <v>72.5</v>
      </c>
      <c r="J190" s="32">
        <f t="shared" ref="J190:L190" si="93">J179+J189</f>
        <v>467.09999999999997</v>
      </c>
      <c r="K190" s="32"/>
      <c r="L190" s="32">
        <f t="shared" si="93"/>
        <v>52.9</v>
      </c>
    </row>
    <row r="191" spans="1:12" ht="13.5" thickBot="1">
      <c r="A191" s="27"/>
      <c r="B191" s="28"/>
      <c r="C191" s="132" t="s">
        <v>5</v>
      </c>
      <c r="D191" s="132"/>
      <c r="E191" s="132"/>
      <c r="F191" s="34">
        <f>(F24+F43+F62+F81+F99+F118+F135+F154+F172+F190)/(IF(F24=0,0,1)+IF(F43=0,0,1)+IF(F62=0,0,1)+IF(F81=0,0,1)+IF(F99=0,0,1)+IF(F118=0,0,1)+IF(F135=0,0,1)+IF(F154=0,0,1)+IF(F172=0,0,1)+IF(F190=0,0,1))</f>
        <v>524.70000000000005</v>
      </c>
      <c r="G191" s="34">
        <f>(G24+G43+G62+G81+G99+G118+G135+G154+G172+G190)/(IF(G24=0,0,1)+IF(G43=0,0,1)+IF(G62=0,0,1)+IF(G81=0,0,1)+IF(G99=0,0,1)+IF(G118=0,0,1)+IF(G135=0,0,1)+IF(G154=0,0,1)+IF(G172=0,0,1)+IF(G190=0,0,1))</f>
        <v>20.513000000000002</v>
      </c>
      <c r="H191" s="34">
        <f>(H24+H43+H62+H81+H99+H118+H135+H154+H172+H190)/(IF(H24=0,0,1)+IF(H43=0,0,1)+IF(H62=0,0,1)+IF(H81=0,0,1)+IF(H99=0,0,1)+IF(H118=0,0,1)+IF(H135=0,0,1)+IF(H154=0,0,1)+IF(H172=0,0,1)+IF(H190=0,0,1))</f>
        <v>17.378</v>
      </c>
      <c r="I191" s="34">
        <f>(I24+I43+I62+I81+I99+I118+I135+I154+I172+I190)/(IF(I24=0,0,1)+IF(I43=0,0,1)+IF(I62=0,0,1)+IF(I81=0,0,1)+IF(I99=0,0,1)+IF(I118=0,0,1)+IF(I135=0,0,1)+IF(I154=0,0,1)+IF(I172=0,0,1)+IF(I190=0,0,1))</f>
        <v>72.008999999999986</v>
      </c>
      <c r="J191" s="34">
        <f>(J24+J43+J62+J81+J99+J118+J135+J154+J172+J190)/(IF(J24=0,0,1)+IF(J43=0,0,1)+IF(J62=0,0,1)+IF(J81=0,0,1)+IF(J99=0,0,1)+IF(J118=0,0,1)+IF(J135=0,0,1)+IF(J154=0,0,1)+IF(J172=0,0,1)+IF(J190=0,0,1))</f>
        <v>586.48</v>
      </c>
      <c r="K191" s="34"/>
      <c r="L191" s="34">
        <f>(L24+L43+L62+L81+L99+L118+L135+L154+L172+L190)/(IF(L24=0,0,1)+IF(L43=0,0,1)+IF(L62=0,0,1)+IF(L81=0,0,1)+IF(L99=0,0,1)+IF(L118=0,0,1)+IF(L135=0,0,1)+IF(L154=0,0,1)+IF(L172=0,0,1)+IF(L190=0,0,1))</f>
        <v>65.363</v>
      </c>
    </row>
  </sheetData>
  <mergeCells count="14">
    <mergeCell ref="C81:D81"/>
    <mergeCell ref="C99:D99"/>
    <mergeCell ref="C24:D24"/>
    <mergeCell ref="C191:E191"/>
    <mergeCell ref="C190:D190"/>
    <mergeCell ref="C118:D118"/>
    <mergeCell ref="C135:D135"/>
    <mergeCell ref="C154:D154"/>
    <mergeCell ref="C172:D17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№11</cp:lastModifiedBy>
  <dcterms:created xsi:type="dcterms:W3CDTF">2022-05-16T14:23:56Z</dcterms:created>
  <dcterms:modified xsi:type="dcterms:W3CDTF">2024-12-17T11:41:07Z</dcterms:modified>
</cp:coreProperties>
</file>